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ный отдел\Бюджет 2024-2026\РАЙОННЫЙ БЮДЖЕТ 2024-2026 - 2 чтение\"/>
    </mc:Choice>
  </mc:AlternateContent>
  <bookViews>
    <workbookView xWindow="0" yWindow="0" windowWidth="28800" windowHeight="12330"/>
  </bookViews>
  <sheets>
    <sheet name="2024" sheetId="1" r:id="rId1"/>
  </sheets>
  <calcPr calcId="162913"/>
</workbook>
</file>

<file path=xl/calcChain.xml><?xml version="1.0" encoding="utf-8"?>
<calcChain xmlns="http://schemas.openxmlformats.org/spreadsheetml/2006/main">
  <c r="C28" i="1" l="1"/>
  <c r="C8" i="1" l="1"/>
  <c r="C18" i="1"/>
  <c r="C21" i="1" l="1"/>
  <c r="C13" i="1"/>
  <c r="C11" i="1" l="1"/>
  <c r="C7" i="1" l="1"/>
  <c r="C6" i="1" s="1"/>
  <c r="C5" i="1" s="1"/>
</calcChain>
</file>

<file path=xl/sharedStrings.xml><?xml version="1.0" encoding="utf-8"?>
<sst xmlns="http://schemas.openxmlformats.org/spreadsheetml/2006/main" count="51" uniqueCount="51">
  <si>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</si>
  <si>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</si>
  <si>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</si>
  <si>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</si>
  <si>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</si>
  <si>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</si>
  <si>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</si>
  <si>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</si>
  <si>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</si>
  <si>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</si>
  <si>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</si>
  <si>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</si>
  <si>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</si>
  <si>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</si>
  <si>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</si>
  <si>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</si>
  <si>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</si>
  <si>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</si>
  <si>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</si>
  <si>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</si>
  <si>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</si>
  <si>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</si>
  <si>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</si>
  <si>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</si>
  <si>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</si>
  <si>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</si>
  <si>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</si>
  <si>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</si>
  <si>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</si>
  <si>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</si>
  <si>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</si>
  <si>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</si>
  <si>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</si>
  <si>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</si>
  <si>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</si>
  <si>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</si>
  <si>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совокупный доход</t>
  </si>
  <si>
    <t>000 1 05 01000 00 0000 000</t>
  </si>
  <si>
    <t>000 1 05 02000 00 0000 000</t>
  </si>
  <si>
    <t>000 1 05 04000 00 0000 110</t>
  </si>
  <si>
    <t>000 1 05 00000 00 0000 000</t>
  </si>
  <si>
    <t>000 1 05 03000 00 0000 000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</si>
  <si>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</si>
  <si>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</si>
  <si>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</si>
  <si>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</si>
  <si>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</si>
  <si>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</si>
  <si>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Приложение № 2  к решению Районного Собрания МО  "Жуковский район"  "О  бюджете МО "Жуковский район" на 2024 год и на плановый период 2025 и 2026 годов"</t>
  </si>
  <si>
    <t xml:space="preserve"> ПОСТУПЛЕНИЯ ДОХОДОВ БЮДЖЕТА МО "ЖУКОВСКИЙ РАЙОН" ПО КОДАМ КЛАССИФИКАЦИИ ДОХОДОВ БЮДЖЕТОВ БЮДЖЕТНОЙ СИСТЕМЫ РОССИЙСКОЙ ФЕДЕРАЦИИ НА 2024 ГОД </t>
  </si>
  <si>
    <t xml:space="preserve">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</si>
</sst>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_р_._-;\-* #,##0_р_._-;_-* &quot;-&quot;??_р_.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14" applyNumberFormat="0" applyAlignment="0" applyProtection="0"/>
    <xf numFmtId="0" fontId="19" fillId="6" borderId="15" applyNumberFormat="0" applyAlignment="0" applyProtection="0"/>
    <xf numFmtId="0" fontId="20" fillId="6" borderId="14" applyNumberFormat="0" applyAlignment="0" applyProtection="0"/>
    <xf numFmtId="0" fontId="21" fillId="0" borderId="16" applyNumberFormat="0" applyFill="0" applyAlignment="0" applyProtection="0"/>
    <xf numFmtId="0" fontId="22" fillId="7" borderId="17" applyNumberFormat="0" applyAlignment="0" applyProtection="0"/>
    <xf numFmtId="0" fontId="23" fillId="0" borderId="0" applyNumberFormat="0" applyFill="0" applyBorder="0" applyAlignment="0" applyProtection="0"/>
    <xf numFmtId="0" fontId="1" fillId="8" borderId="18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19" applyNumberFormat="0" applyFill="0" applyAlignment="0" applyProtection="0"/>
    <xf numFmtId="0" fontId="2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6" fillId="32" borderId="0" applyNumberFormat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164" fontId="5" fillId="0" borderId="5" xfId="1" applyNumberFormat="1" applyFont="1" applyBorder="1" applyAlignment="1">
      <alignment horizontal="right" wrapText="1"/>
    </xf>
    <xf numFmtId="0" fontId="6" fillId="0" borderId="4" xfId="0" applyFont="1" applyBorder="1" applyAlignment="1">
      <alignment wrapText="1"/>
    </xf>
    <xf numFmtId="164" fontId="6" fillId="0" borderId="5" xfId="1" applyNumberFormat="1" applyFont="1" applyBorder="1" applyAlignment="1">
      <alignment horizontal="right" wrapText="1"/>
    </xf>
    <xf numFmtId="164" fontId="5" fillId="0" borderId="5" xfId="1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wrapText="1"/>
    </xf>
    <xf numFmtId="164" fontId="6" fillId="0" borderId="5" xfId="1" applyNumberFormat="1" applyFont="1" applyFill="1" applyBorder="1" applyAlignment="1">
      <alignment horizontal="right" wrapText="1"/>
    </xf>
    <xf numFmtId="164" fontId="7" fillId="0" borderId="3" xfId="0" applyNumberFormat="1" applyFont="1" applyFill="1" applyBorder="1" applyAlignment="1">
      <alignment horizontal="right" wrapText="1"/>
    </xf>
    <xf numFmtId="0" fontId="0" fillId="0" borderId="0" xfId="0" applyFont="1"/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10" fillId="0" borderId="9" xfId="0" applyFont="1" applyFill="1" applyBorder="1" applyAlignment="1">
      <alignment horizontal="left" wrapText="1"/>
    </xf>
    <xf numFmtId="49" fontId="10" fillId="0" borderId="9" xfId="0" applyNumberFormat="1" applyFont="1" applyFill="1" applyBorder="1" applyAlignment="1">
      <alignment horizontal="center" shrinkToFit="1"/>
    </xf>
    <xf numFmtId="0" fontId="9" fillId="0" borderId="9" xfId="0" applyFont="1" applyFill="1" applyBorder="1" applyAlignment="1">
      <alignment horizontal="left" wrapText="1"/>
    </xf>
    <xf numFmtId="49" fontId="9" fillId="0" borderId="9" xfId="0" applyNumberFormat="1" applyFont="1" applyFill="1" applyBorder="1" applyAlignment="1">
      <alignment horizontal="center" shrinkToFit="1"/>
    </xf>
    <xf numFmtId="0" fontId="27" fillId="0" borderId="0" xfId="0" applyFont="1" applyAlignment="1">
      <alignment vertical="center" wrapText="1"/>
    </xf>
    <xf numFmtId="164" fontId="5" fillId="33" borderId="7" xfId="1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abSelected="1" topLeftCell="A13" workbookViewId="0">
      <selection activeCell="K29" sqref="K29:K30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4" ht="92.45" customHeight="1" x14ac:dyDescent="0.25">
      <c r="A1" s="5"/>
      <c r="B1" s="28" t="s">
        <v>48</v>
      </c>
      <c r="C1" s="28"/>
    </row>
    <row r="2" spans="1:4" ht="65.45" customHeight="1" x14ac:dyDescent="0.25">
      <c r="A2" s="27" t="s">
        <v>49</v>
      </c>
      <c r="B2" s="27"/>
      <c r="C2" s="27"/>
    </row>
    <row r="3" spans="1:4" ht="21" customHeight="1" thickBot="1" x14ac:dyDescent="0.3">
      <c r="C3" s="6" t="s">
        <v>12</v>
      </c>
    </row>
    <row r="4" spans="1:4" ht="54" customHeight="1" thickBot="1" x14ac:dyDescent="0.3">
      <c r="A4" s="4" t="s">
        <v>0</v>
      </c>
      <c r="B4" s="4" t="s">
        <v>18</v>
      </c>
      <c r="C4" s="4" t="s">
        <v>50</v>
      </c>
      <c r="D4" s="2"/>
    </row>
    <row r="5" spans="1:4" ht="23.25" customHeight="1" x14ac:dyDescent="0.3">
      <c r="A5" s="7" t="s">
        <v>1</v>
      </c>
      <c r="B5" s="17"/>
      <c r="C5" s="15">
        <f>C6+C28</f>
        <v>1904670262.3400002</v>
      </c>
      <c r="D5" s="2"/>
    </row>
    <row r="6" spans="1:4" ht="22.15" customHeight="1" x14ac:dyDescent="0.3">
      <c r="A6" s="8" t="s">
        <v>15</v>
      </c>
      <c r="B6" s="20" t="s">
        <v>19</v>
      </c>
      <c r="C6" s="12">
        <f>SUM(C7+C21)</f>
        <v>656910370</v>
      </c>
      <c r="D6" s="2"/>
    </row>
    <row r="7" spans="1:4" ht="22.9" customHeight="1" x14ac:dyDescent="0.3">
      <c r="A7" s="8" t="s">
        <v>14</v>
      </c>
      <c r="B7" s="18"/>
      <c r="C7" s="9">
        <f>SUM(C8+C11+C13+C20+C18)</f>
        <v>607191120</v>
      </c>
      <c r="D7" s="2"/>
    </row>
    <row r="8" spans="1:4" ht="19.149999999999999" customHeight="1" x14ac:dyDescent="0.3">
      <c r="A8" s="8" t="s">
        <v>11</v>
      </c>
      <c r="B8" s="20" t="s">
        <v>20</v>
      </c>
      <c r="C8" s="9">
        <f>C10+C9</f>
        <v>460003708</v>
      </c>
      <c r="D8" s="2"/>
    </row>
    <row r="9" spans="1:4" ht="19.149999999999999" customHeight="1" x14ac:dyDescent="0.3">
      <c r="A9" s="10" t="s">
        <v>42</v>
      </c>
      <c r="B9" s="18" t="s">
        <v>43</v>
      </c>
      <c r="C9" s="11">
        <v>4790500</v>
      </c>
      <c r="D9" s="2"/>
    </row>
    <row r="10" spans="1:4" ht="21" customHeight="1" x14ac:dyDescent="0.3">
      <c r="A10" s="10" t="s">
        <v>10</v>
      </c>
      <c r="B10" s="18" t="s">
        <v>21</v>
      </c>
      <c r="C10" s="14">
        <v>455213208</v>
      </c>
      <c r="D10" s="2"/>
    </row>
    <row r="11" spans="1:4" ht="41.45" customHeight="1" x14ac:dyDescent="0.3">
      <c r="A11" s="8" t="s">
        <v>16</v>
      </c>
      <c r="B11" s="20" t="s">
        <v>22</v>
      </c>
      <c r="C11" s="12">
        <f>C12</f>
        <v>24228247</v>
      </c>
      <c r="D11" s="2"/>
    </row>
    <row r="12" spans="1:4" s="16" customFormat="1" ht="41.45" customHeight="1" x14ac:dyDescent="0.3">
      <c r="A12" s="10" t="s">
        <v>17</v>
      </c>
      <c r="B12" s="18" t="s">
        <v>23</v>
      </c>
      <c r="C12" s="14">
        <v>24228247</v>
      </c>
      <c r="D12" s="2"/>
    </row>
    <row r="13" spans="1:4" s="16" customFormat="1" ht="18.75" x14ac:dyDescent="0.3">
      <c r="A13" s="21" t="s">
        <v>36</v>
      </c>
      <c r="B13" s="22" t="s">
        <v>40</v>
      </c>
      <c r="C13" s="12">
        <f>SUM(C14:C17)</f>
        <v>102818615</v>
      </c>
      <c r="D13" s="2"/>
    </row>
    <row r="14" spans="1:4" s="16" customFormat="1" ht="37.5" x14ac:dyDescent="0.3">
      <c r="A14" s="23" t="s">
        <v>33</v>
      </c>
      <c r="B14" s="24" t="s">
        <v>37</v>
      </c>
      <c r="C14" s="14">
        <v>96861515</v>
      </c>
      <c r="D14" s="2"/>
    </row>
    <row r="15" spans="1:4" s="16" customFormat="1" ht="37.5" hidden="1" x14ac:dyDescent="0.3">
      <c r="A15" s="23" t="s">
        <v>34</v>
      </c>
      <c r="B15" s="24" t="s">
        <v>38</v>
      </c>
      <c r="C15" s="14"/>
      <c r="D15" s="2"/>
    </row>
    <row r="16" spans="1:4" s="16" customFormat="1" ht="18.75" x14ac:dyDescent="0.3">
      <c r="A16" s="23" t="s">
        <v>35</v>
      </c>
      <c r="B16" s="24" t="s">
        <v>41</v>
      </c>
      <c r="C16" s="14">
        <v>422100</v>
      </c>
      <c r="D16" s="2"/>
    </row>
    <row r="17" spans="1:4" s="16" customFormat="1" ht="56.25" x14ac:dyDescent="0.3">
      <c r="A17" s="23" t="s">
        <v>32</v>
      </c>
      <c r="B17" s="24" t="s">
        <v>39</v>
      </c>
      <c r="C17" s="14">
        <v>5535000</v>
      </c>
      <c r="D17" s="2"/>
    </row>
    <row r="18" spans="1:4" s="16" customFormat="1" ht="18.75" x14ac:dyDescent="0.3">
      <c r="A18" s="8" t="s">
        <v>44</v>
      </c>
      <c r="B18" s="20" t="s">
        <v>45</v>
      </c>
      <c r="C18" s="14">
        <f>SUM(C19)</f>
        <v>11907100</v>
      </c>
      <c r="D18" s="2"/>
    </row>
    <row r="19" spans="1:4" s="16" customFormat="1" ht="18.75" x14ac:dyDescent="0.3">
      <c r="A19" s="10" t="s">
        <v>46</v>
      </c>
      <c r="B19" s="18" t="s">
        <v>47</v>
      </c>
      <c r="C19" s="14">
        <v>11907100</v>
      </c>
      <c r="D19" s="2"/>
    </row>
    <row r="20" spans="1:4" ht="18.75" x14ac:dyDescent="0.3">
      <c r="A20" s="8" t="s">
        <v>2</v>
      </c>
      <c r="B20" s="20" t="s">
        <v>24</v>
      </c>
      <c r="C20" s="9">
        <v>8233450</v>
      </c>
      <c r="D20" s="2"/>
    </row>
    <row r="21" spans="1:4" ht="20.45" customHeight="1" x14ac:dyDescent="0.3">
      <c r="A21" s="8" t="s">
        <v>13</v>
      </c>
      <c r="B21" s="18"/>
      <c r="C21" s="9">
        <f>SUM(C22+C23+C24+C25+C26+C27)</f>
        <v>49719250</v>
      </c>
      <c r="D21" s="2"/>
    </row>
    <row r="22" spans="1:4" ht="38.450000000000003" customHeight="1" x14ac:dyDescent="0.3">
      <c r="A22" s="10" t="s">
        <v>3</v>
      </c>
      <c r="B22" s="18" t="s">
        <v>25</v>
      </c>
      <c r="C22" s="11">
        <v>17370510</v>
      </c>
      <c r="D22" s="2"/>
    </row>
    <row r="23" spans="1:4" ht="23.45" customHeight="1" x14ac:dyDescent="0.3">
      <c r="A23" s="10" t="s">
        <v>4</v>
      </c>
      <c r="B23" s="18" t="s">
        <v>26</v>
      </c>
      <c r="C23" s="11">
        <v>854000</v>
      </c>
      <c r="D23" s="2"/>
    </row>
    <row r="24" spans="1:4" ht="37.5" x14ac:dyDescent="0.3">
      <c r="A24" s="10" t="s">
        <v>5</v>
      </c>
      <c r="B24" s="18" t="s">
        <v>27</v>
      </c>
      <c r="C24" s="11">
        <v>13620000</v>
      </c>
      <c r="D24" s="2"/>
    </row>
    <row r="25" spans="1:4" ht="44.25" customHeight="1" x14ac:dyDescent="0.3">
      <c r="A25" s="10" t="s">
        <v>6</v>
      </c>
      <c r="B25" s="18" t="s">
        <v>28</v>
      </c>
      <c r="C25" s="11">
        <v>16242500</v>
      </c>
      <c r="D25" s="2"/>
    </row>
    <row r="26" spans="1:4" ht="22.9" customHeight="1" x14ac:dyDescent="0.3">
      <c r="A26" s="10" t="s">
        <v>7</v>
      </c>
      <c r="B26" s="18" t="s">
        <v>29</v>
      </c>
      <c r="C26" s="11">
        <v>1587240</v>
      </c>
      <c r="D26" s="2"/>
    </row>
    <row r="27" spans="1:4" ht="21.6" customHeight="1" x14ac:dyDescent="0.3">
      <c r="A27" s="10" t="s">
        <v>8</v>
      </c>
      <c r="B27" s="18" t="s">
        <v>30</v>
      </c>
      <c r="C27" s="11">
        <v>45000</v>
      </c>
      <c r="D27" s="2"/>
    </row>
    <row r="28" spans="1:4" ht="30.6" customHeight="1" thickBot="1" x14ac:dyDescent="0.35">
      <c r="A28" s="13" t="s">
        <v>9</v>
      </c>
      <c r="B28" s="19" t="s">
        <v>31</v>
      </c>
      <c r="C28" s="26">
        <f>13506065+1071026076.34+163227751</f>
        <v>1247759892.3400002</v>
      </c>
      <c r="D28" s="25"/>
    </row>
    <row r="29" spans="1:4" ht="16.5" x14ac:dyDescent="0.25">
      <c r="A29" s="1"/>
      <c r="B29" s="1"/>
      <c r="C29" s="3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User2</cp:lastModifiedBy>
  <cp:lastPrinted>2023-11-03T08:08:07Z</cp:lastPrinted>
  <dcterms:created xsi:type="dcterms:W3CDTF">2017-10-23T09:06:05Z</dcterms:created>
  <dcterms:modified xsi:type="dcterms:W3CDTF">2023-11-22T06:11:22Z</dcterms:modified>
</cp:coreProperties>
</file>