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ОТДЕЛ ДОХОДОВ\БЮДЖЕТ 2024 2026\Расчеты по МР\ПЕРВОЕ ЧТЕНИЕ\"/>
    </mc:Choice>
  </mc:AlternateContent>
  <bookViews>
    <workbookView xWindow="0" yWindow="0" windowWidth="28800" windowHeight="12330"/>
  </bookViews>
  <sheets>
    <sheet name="2025-2026" sheetId="1" r:id="rId1"/>
  </sheets>
  <definedNames>
    <definedName name="_xlnm.Print_Area" localSheetId="0">'2025-2026'!$A$1:$D$28</definedName>
  </definedNames>
  <calcPr calcId="162913"/>
</workbook>
</file>

<file path=xl/calcChain.xml><?xml version="1.0" encoding="utf-8"?>
<calcChain xmlns="http://schemas.openxmlformats.org/spreadsheetml/2006/main">
  <c r="D8" i="1" l="1"/>
  <c r="D18" i="1"/>
  <c r="C18" i="1"/>
  <c r="C8" i="1"/>
  <c r="D21" i="1" l="1"/>
  <c r="D13" i="1"/>
  <c r="D11" i="1"/>
  <c r="D7" i="1" l="1"/>
  <c r="D6" i="1" s="1"/>
  <c r="D5" i="1" s="1"/>
  <c r="C21" i="1" l="1"/>
  <c r="C13" i="1"/>
  <c r="C11" i="1" l="1"/>
  <c r="C7" i="1" l="1"/>
  <c r="C6" i="1" s="1"/>
  <c r="C5" i="1" s="1"/>
</calcChain>
</file>

<file path=xl/sharedStrings.xml><?xml version="1.0" encoding="utf-8"?>
<sst xmlns="http://schemas.openxmlformats.org/spreadsheetml/2006/main" count="52" uniqueCount="52">
  <si>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</si>
  <si>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</si>
  <si>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</si>
  <si>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</si>
  <si>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</si>
  <si>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</si>
  <si>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</si>
  <si>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</si>
  <si>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</si>
  <si>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</si>
  <si>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</si>
  <si>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</si>
  <si>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</si>
  <si>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</si>
  <si>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</si>
  <si>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</si>
  <si>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</si>
  <si>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</si>
  <si>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</si>
  <si>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</si>
  <si>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</si>
  <si>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</si>
  <si>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</si>
  <si>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</si>
  <si>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</si>
  <si>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</si>
  <si>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</si>
  <si>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</si>
  <si>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</si>
  <si>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</si>
  <si>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</si>
  <si>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</si>
  <si>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</si>
  <si>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</si>
  <si>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</si>
  <si>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</si>
  <si>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совокупный доход</t>
  </si>
  <si>
    <t>000 1 05 00000 00 0000 000</t>
  </si>
  <si>
    <t>000 1 05 01000 00 0000 000</t>
  </si>
  <si>
    <t>000 1 05 02000 00 0000 000</t>
  </si>
  <si>
    <t>000 1 05 03000 00 0000 000</t>
  </si>
  <si>
    <t>000 1 05 04000 00 0000 110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</si>
  <si>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</si>
  <si>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</si>
  <si>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</si>
  <si>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</si>
  <si>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</si>
  <si>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</si>
  <si>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 xml:space="preserve"> 2025 год</t>
  </si>
  <si>
    <t>Приложение № 3  к решению Районного Собрания МО  "Жуковский район"  "О  бюджете МО "Жуковский район" на 2024 год и на плановый период 2025 и 2026 годов"</t>
  </si>
  <si>
    <t xml:space="preserve"> ПОСТУПЛЕНИЯ ДОХОДОВ БЮДЖЕТА МО"ЖУКОВСКИЙ РАЙОН" ПО КОДАМ КЛАССИФИКАЦИИ ДОХОДОВ БЮДЖЕТОВ БЮДЖЕТНОЙ СИСТЕМЫ РОССИЙСКОЙ ФЕДЕРАЦИИ НА ПЛАНОВЫЙ ПЕРИОД 2025 и 2026 ГОДОВ</t>
  </si>
  <si>
    <t xml:space="preserve">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</si>
</sst>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_р_._-;\-* #,##0_р_._-;_-* &quot;-&quot;??_р_.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11" applyNumberFormat="0" applyAlignment="0" applyProtection="0"/>
    <xf numFmtId="0" fontId="18" fillId="6" borderId="12" applyNumberFormat="0" applyAlignment="0" applyProtection="0"/>
    <xf numFmtId="0" fontId="19" fillId="6" borderId="11" applyNumberFormat="0" applyAlignment="0" applyProtection="0"/>
    <xf numFmtId="0" fontId="20" fillId="0" borderId="13" applyNumberFormat="0" applyFill="0" applyAlignment="0" applyProtection="0"/>
    <xf numFmtId="0" fontId="21" fillId="7" borderId="14" applyNumberFormat="0" applyAlignment="0" applyProtection="0"/>
    <xf numFmtId="0" fontId="22" fillId="0" borderId="0" applyNumberFormat="0" applyFill="0" applyBorder="0" applyAlignment="0" applyProtection="0"/>
    <xf numFmtId="0" fontId="1" fillId="8" borderId="15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5" fillId="32" borderId="0" applyNumberFormat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0" fillId="0" borderId="0" xfId="0" applyFont="1"/>
    <xf numFmtId="0" fontId="6" fillId="0" borderId="5" xfId="0" applyFont="1" applyBorder="1" applyAlignment="1">
      <alignment horizontal="right" wrapText="1"/>
    </xf>
    <xf numFmtId="49" fontId="8" fillId="0" borderId="6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49" fontId="9" fillId="0" borderId="6" xfId="0" applyNumberFormat="1" applyFont="1" applyFill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18" xfId="0" applyFont="1" applyBorder="1" applyAlignment="1">
      <alignment horizontal="center" vertical="center" wrapText="1"/>
    </xf>
    <xf numFmtId="164" fontId="6" fillId="0" borderId="19" xfId="0" applyNumberFormat="1" applyFont="1" applyFill="1" applyBorder="1" applyAlignment="1">
      <alignment horizontal="right" wrapText="1"/>
    </xf>
    <xf numFmtId="164" fontId="4" fillId="0" borderId="17" xfId="1" applyNumberFormat="1" applyFont="1" applyFill="1" applyBorder="1" applyAlignment="1">
      <alignment horizontal="right" wrapText="1"/>
    </xf>
    <xf numFmtId="164" fontId="4" fillId="0" borderId="17" xfId="1" applyNumberFormat="1" applyFont="1" applyBorder="1" applyAlignment="1">
      <alignment horizontal="right" wrapText="1"/>
    </xf>
    <xf numFmtId="164" fontId="5" fillId="0" borderId="17" xfId="1" applyNumberFormat="1" applyFont="1" applyFill="1" applyBorder="1" applyAlignment="1">
      <alignment horizontal="right" wrapText="1"/>
    </xf>
    <xf numFmtId="164" fontId="5" fillId="0" borderId="17" xfId="1" applyNumberFormat="1" applyFont="1" applyBorder="1" applyAlignment="1">
      <alignment horizontal="right" wrapText="1"/>
    </xf>
    <xf numFmtId="0" fontId="9" fillId="0" borderId="6" xfId="0" applyFont="1" applyFill="1" applyBorder="1" applyAlignment="1">
      <alignment horizontal="left" wrapText="1"/>
    </xf>
    <xf numFmtId="49" fontId="9" fillId="0" borderId="6" xfId="0" applyNumberFormat="1" applyFont="1" applyFill="1" applyBorder="1" applyAlignment="1">
      <alignment horizontal="center" shrinkToFit="1"/>
    </xf>
    <xf numFmtId="0" fontId="8" fillId="0" borderId="6" xfId="0" applyFont="1" applyFill="1" applyBorder="1" applyAlignment="1">
      <alignment horizontal="left" wrapText="1"/>
    </xf>
    <xf numFmtId="49" fontId="8" fillId="0" borderId="6" xfId="0" applyNumberFormat="1" applyFont="1" applyFill="1" applyBorder="1" applyAlignment="1">
      <alignment horizontal="center" shrinkToFit="1"/>
    </xf>
    <xf numFmtId="164" fontId="4" fillId="0" borderId="6" xfId="1" applyNumberFormat="1" applyFont="1" applyFill="1" applyBorder="1" applyAlignment="1">
      <alignment horizontal="right" wrapText="1"/>
    </xf>
    <xf numFmtId="164" fontId="4" fillId="0" borderId="6" xfId="1" applyNumberFormat="1" applyFont="1" applyBorder="1" applyAlignment="1">
      <alignment horizontal="right" wrapText="1"/>
    </xf>
    <xf numFmtId="164" fontId="5" fillId="0" borderId="6" xfId="1" applyNumberFormat="1" applyFont="1" applyFill="1" applyBorder="1" applyAlignment="1">
      <alignment horizontal="right" wrapText="1"/>
    </xf>
    <xf numFmtId="164" fontId="5" fillId="0" borderId="6" xfId="1" applyNumberFormat="1" applyFont="1" applyBorder="1" applyAlignment="1">
      <alignment horizontal="right" wrapText="1"/>
    </xf>
    <xf numFmtId="164" fontId="6" fillId="0" borderId="22" xfId="0" applyNumberFormat="1" applyFont="1" applyFill="1" applyBorder="1" applyAlignment="1">
      <alignment horizontal="right" wrapText="1"/>
    </xf>
    <xf numFmtId="0" fontId="2" fillId="0" borderId="21" xfId="0" applyFont="1" applyBorder="1" applyAlignment="1">
      <alignment horizontal="center" vertical="center" wrapText="1"/>
    </xf>
    <xf numFmtId="164" fontId="4" fillId="33" borderId="20" xfId="1" applyNumberFormat="1" applyFont="1" applyFill="1" applyBorder="1" applyAlignment="1">
      <alignment horizontal="right" wrapText="1"/>
    </xf>
    <xf numFmtId="164" fontId="4" fillId="33" borderId="6" xfId="1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165" fontId="22" fillId="0" borderId="0" xfId="0" applyNumberFormat="1" applyFont="1" applyAlignment="1">
      <alignment wrapText="1"/>
    </xf>
    <xf numFmtId="0" fontId="22" fillId="0" borderId="0" xfId="0" applyFont="1" applyAlignment="1">
      <alignment wrapText="1"/>
    </xf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abSelected="1" workbookViewId="0">
      <selection activeCell="G11" sqref="G11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  <col min="4" max="4" width="24.85546875" customWidth="1"/>
  </cols>
  <sheetData>
    <row r="1" spans="1:4" ht="74.25" customHeight="1" x14ac:dyDescent="0.25">
      <c r="A1" s="3"/>
      <c r="B1" s="14"/>
      <c r="C1" s="35" t="s">
        <v>49</v>
      </c>
      <c r="D1" s="36"/>
    </row>
    <row r="2" spans="1:4" ht="65.45" customHeight="1" x14ac:dyDescent="0.25">
      <c r="A2" s="33" t="s">
        <v>50</v>
      </c>
      <c r="B2" s="33"/>
      <c r="C2" s="33"/>
      <c r="D2" s="34"/>
    </row>
    <row r="3" spans="1:4" ht="21" customHeight="1" thickBot="1" x14ac:dyDescent="0.3">
      <c r="D3" s="4" t="s">
        <v>12</v>
      </c>
    </row>
    <row r="4" spans="1:4" ht="54" customHeight="1" thickBot="1" x14ac:dyDescent="0.3">
      <c r="A4" s="2" t="s">
        <v>0</v>
      </c>
      <c r="B4" s="2" t="s">
        <v>18</v>
      </c>
      <c r="C4" s="15" t="s">
        <v>48</v>
      </c>
      <c r="D4" s="30" t="s">
        <v>51</v>
      </c>
    </row>
    <row r="5" spans="1:4" ht="23.25" customHeight="1" x14ac:dyDescent="0.3">
      <c r="A5" s="5" t="s">
        <v>1</v>
      </c>
      <c r="B5" s="10"/>
      <c r="C5" s="16">
        <f>C6+C28</f>
        <v>1728842045.4000001</v>
      </c>
      <c r="D5" s="29">
        <f>D6+D28</f>
        <v>1736908968.8400002</v>
      </c>
    </row>
    <row r="6" spans="1:4" ht="22.15" customHeight="1" x14ac:dyDescent="0.3">
      <c r="A6" s="6" t="s">
        <v>15</v>
      </c>
      <c r="B6" s="13" t="s">
        <v>19</v>
      </c>
      <c r="C6" s="17">
        <f>SUM(C7+C21)</f>
        <v>668447481</v>
      </c>
      <c r="D6" s="25">
        <f>SUM(D7+D21)</f>
        <v>674520278</v>
      </c>
    </row>
    <row r="7" spans="1:4" ht="22.9" customHeight="1" x14ac:dyDescent="0.3">
      <c r="A7" s="6" t="s">
        <v>14</v>
      </c>
      <c r="B7" s="11"/>
      <c r="C7" s="18">
        <f>SUM(C8+C11+C13+C20+C18)</f>
        <v>618692531</v>
      </c>
      <c r="D7" s="18">
        <f>SUM(D8+D11+D13+D20+D18)</f>
        <v>624691712</v>
      </c>
    </row>
    <row r="8" spans="1:4" ht="19.149999999999999" customHeight="1" x14ac:dyDescent="0.3">
      <c r="A8" s="6" t="s">
        <v>11</v>
      </c>
      <c r="B8" s="13" t="s">
        <v>20</v>
      </c>
      <c r="C8" s="18">
        <f>SUM(C9:C10)</f>
        <v>468216385</v>
      </c>
      <c r="D8" s="18">
        <f>SUM(D9:D10)</f>
        <v>472011037</v>
      </c>
    </row>
    <row r="9" spans="1:4" ht="19.149999999999999" customHeight="1" x14ac:dyDescent="0.3">
      <c r="A9" s="7" t="s">
        <v>42</v>
      </c>
      <c r="B9" s="11" t="s">
        <v>43</v>
      </c>
      <c r="C9" s="20">
        <v>4934215</v>
      </c>
      <c r="D9" s="28">
        <v>0</v>
      </c>
    </row>
    <row r="10" spans="1:4" ht="21" customHeight="1" x14ac:dyDescent="0.3">
      <c r="A10" s="7" t="s">
        <v>10</v>
      </c>
      <c r="B10" s="11" t="s">
        <v>21</v>
      </c>
      <c r="C10" s="19">
        <v>463282170</v>
      </c>
      <c r="D10" s="27">
        <v>472011037</v>
      </c>
    </row>
    <row r="11" spans="1:4" ht="41.45" customHeight="1" x14ac:dyDescent="0.3">
      <c r="A11" s="6" t="s">
        <v>16</v>
      </c>
      <c r="B11" s="13" t="s">
        <v>22</v>
      </c>
      <c r="C11" s="17">
        <f>C12</f>
        <v>25314542</v>
      </c>
      <c r="D11" s="25">
        <f>D12</f>
        <v>25860341</v>
      </c>
    </row>
    <row r="12" spans="1:4" s="9" customFormat="1" ht="41.45" customHeight="1" x14ac:dyDescent="0.3">
      <c r="A12" s="7" t="s">
        <v>17</v>
      </c>
      <c r="B12" s="11" t="s">
        <v>23</v>
      </c>
      <c r="C12" s="19">
        <v>25314542</v>
      </c>
      <c r="D12" s="27">
        <v>25860341</v>
      </c>
    </row>
    <row r="13" spans="1:4" s="9" customFormat="1" ht="18.75" x14ac:dyDescent="0.3">
      <c r="A13" s="21" t="s">
        <v>36</v>
      </c>
      <c r="B13" s="22" t="s">
        <v>37</v>
      </c>
      <c r="C13" s="17">
        <f>SUM(C14:C17)</f>
        <v>104819720</v>
      </c>
      <c r="D13" s="25">
        <f>SUM(D14:D17)</f>
        <v>106275104</v>
      </c>
    </row>
    <row r="14" spans="1:4" s="9" customFormat="1" ht="37.5" x14ac:dyDescent="0.3">
      <c r="A14" s="23" t="s">
        <v>33</v>
      </c>
      <c r="B14" s="24" t="s">
        <v>38</v>
      </c>
      <c r="C14" s="19">
        <v>98798770</v>
      </c>
      <c r="D14" s="27">
        <v>100189650</v>
      </c>
    </row>
    <row r="15" spans="1:4" s="9" customFormat="1" ht="37.5" hidden="1" x14ac:dyDescent="0.3">
      <c r="A15" s="23" t="s">
        <v>34</v>
      </c>
      <c r="B15" s="24" t="s">
        <v>39</v>
      </c>
      <c r="C15" s="19"/>
      <c r="D15" s="27"/>
    </row>
    <row r="16" spans="1:4" s="9" customFormat="1" ht="18.75" x14ac:dyDescent="0.3">
      <c r="A16" s="23" t="s">
        <v>35</v>
      </c>
      <c r="B16" s="24" t="s">
        <v>40</v>
      </c>
      <c r="C16" s="19">
        <v>430600</v>
      </c>
      <c r="D16" s="27">
        <v>439200</v>
      </c>
    </row>
    <row r="17" spans="1:4" s="9" customFormat="1" ht="56.25" x14ac:dyDescent="0.3">
      <c r="A17" s="23" t="s">
        <v>32</v>
      </c>
      <c r="B17" s="24" t="s">
        <v>41</v>
      </c>
      <c r="C17" s="19">
        <v>5590350</v>
      </c>
      <c r="D17" s="27">
        <v>5646254</v>
      </c>
    </row>
    <row r="18" spans="1:4" s="9" customFormat="1" ht="18.75" x14ac:dyDescent="0.3">
      <c r="A18" s="6" t="s">
        <v>44</v>
      </c>
      <c r="B18" s="13" t="s">
        <v>45</v>
      </c>
      <c r="C18" s="17">
        <f>SUM(C19)</f>
        <v>12026170</v>
      </c>
      <c r="D18" s="17">
        <f>SUM(D19)</f>
        <v>12146430</v>
      </c>
    </row>
    <row r="19" spans="1:4" s="9" customFormat="1" ht="18.75" x14ac:dyDescent="0.3">
      <c r="A19" s="7" t="s">
        <v>46</v>
      </c>
      <c r="B19" s="11" t="s">
        <v>47</v>
      </c>
      <c r="C19" s="19">
        <v>12026170</v>
      </c>
      <c r="D19" s="27">
        <v>12146430</v>
      </c>
    </row>
    <row r="20" spans="1:4" ht="18.75" x14ac:dyDescent="0.3">
      <c r="A20" s="6" t="s">
        <v>2</v>
      </c>
      <c r="B20" s="13" t="s">
        <v>24</v>
      </c>
      <c r="C20" s="18">
        <v>8315714</v>
      </c>
      <c r="D20" s="26">
        <v>8398800</v>
      </c>
    </row>
    <row r="21" spans="1:4" ht="20.45" customHeight="1" x14ac:dyDescent="0.3">
      <c r="A21" s="6" t="s">
        <v>13</v>
      </c>
      <c r="B21" s="11"/>
      <c r="C21" s="18">
        <f>SUM(C22+C23+C24+C25+C26+C27)</f>
        <v>49754950</v>
      </c>
      <c r="D21" s="26">
        <f>SUM(D22+D23+D24+D25+D26+D27)</f>
        <v>49828566</v>
      </c>
    </row>
    <row r="22" spans="1:4" ht="38.450000000000003" customHeight="1" x14ac:dyDescent="0.3">
      <c r="A22" s="7" t="s">
        <v>3</v>
      </c>
      <c r="B22" s="11" t="s">
        <v>25</v>
      </c>
      <c r="C22" s="20">
        <v>17384900</v>
      </c>
      <c r="D22" s="28">
        <v>17399890</v>
      </c>
    </row>
    <row r="23" spans="1:4" ht="23.45" customHeight="1" x14ac:dyDescent="0.3">
      <c r="A23" s="7" t="s">
        <v>4</v>
      </c>
      <c r="B23" s="11" t="s">
        <v>26</v>
      </c>
      <c r="C23" s="20">
        <v>862550</v>
      </c>
      <c r="D23" s="28">
        <v>871176</v>
      </c>
    </row>
    <row r="24" spans="1:4" ht="37.5" x14ac:dyDescent="0.3">
      <c r="A24" s="7" t="s">
        <v>5</v>
      </c>
      <c r="B24" s="11" t="s">
        <v>27</v>
      </c>
      <c r="C24" s="20">
        <v>13620000</v>
      </c>
      <c r="D24" s="28">
        <v>13620000</v>
      </c>
    </row>
    <row r="25" spans="1:4" ht="44.25" customHeight="1" x14ac:dyDescent="0.3">
      <c r="A25" s="7" t="s">
        <v>6</v>
      </c>
      <c r="B25" s="11" t="s">
        <v>28</v>
      </c>
      <c r="C25" s="20">
        <v>16242500</v>
      </c>
      <c r="D25" s="28">
        <v>16242500</v>
      </c>
    </row>
    <row r="26" spans="1:4" ht="22.9" customHeight="1" x14ac:dyDescent="0.3">
      <c r="A26" s="7" t="s">
        <v>7</v>
      </c>
      <c r="B26" s="11" t="s">
        <v>29</v>
      </c>
      <c r="C26" s="20">
        <v>1600000</v>
      </c>
      <c r="D26" s="28">
        <v>1650000</v>
      </c>
    </row>
    <row r="27" spans="1:4" ht="21.6" customHeight="1" x14ac:dyDescent="0.3">
      <c r="A27" s="7" t="s">
        <v>8</v>
      </c>
      <c r="B27" s="11" t="s">
        <v>30</v>
      </c>
      <c r="C27" s="20">
        <v>45000</v>
      </c>
      <c r="D27" s="28">
        <v>45000</v>
      </c>
    </row>
    <row r="28" spans="1:4" ht="30.6" customHeight="1" thickBot="1" x14ac:dyDescent="0.35">
      <c r="A28" s="8" t="s">
        <v>9</v>
      </c>
      <c r="B28" s="12" t="s">
        <v>31</v>
      </c>
      <c r="C28" s="31">
        <v>1060394564.4</v>
      </c>
      <c r="D28" s="32">
        <v>1062388690.84</v>
      </c>
    </row>
    <row r="29" spans="1:4" ht="16.5" x14ac:dyDescent="0.25">
      <c r="A29" s="1"/>
      <c r="B29" s="1"/>
      <c r="C29" s="37"/>
      <c r="D29" s="38"/>
    </row>
  </sheetData>
  <mergeCells count="3">
    <mergeCell ref="A2:D2"/>
    <mergeCell ref="C1:D1"/>
    <mergeCell ref="C29:D29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2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User2</cp:lastModifiedBy>
  <cp:lastPrinted>2023-11-03T08:13:42Z</cp:lastPrinted>
  <dcterms:created xsi:type="dcterms:W3CDTF">2017-10-23T09:06:05Z</dcterms:created>
  <dcterms:modified xsi:type="dcterms:W3CDTF">2023-11-03T08:14:09Z</dcterms:modified>
</cp:coreProperties>
</file>