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Бюджетный отдел\Бюджет 2023-2025\РАЙОННЫЙ БЮДЖЕТ 2023-2025 - 2 чтение\ПОПРАВКИ 1\"/>
    </mc:Choice>
  </mc:AlternateContent>
  <bookViews>
    <workbookView xWindow="0" yWindow="0" windowWidth="28800" windowHeight="12345"/>
  </bookViews>
  <sheets>
    <sheet name="2022" sheetId="1" r:id="rId1"/>
  </sheets>
  <definedNames>
    <definedName name="_xlnm.Print_Area" localSheetId="0">'2022'!$A$1:$E$28</definedName>
  </definedNames>
  <calcPr calcId="162913"/>
</workbook>
</file>

<file path=xl/calcChain.xml><?xml version="1.0" encoding="utf-8"?>
<calcChain xmlns="http://schemas.openxmlformats.org/spreadsheetml/2006/main">
  <c r="D21" i="1" l="1"/>
  <c r="E26" i="1" l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27" i="1"/>
  <c r="E28" i="1"/>
  <c r="D8" i="1"/>
  <c r="D7" i="1" s="1"/>
  <c r="D6" i="1" s="1"/>
  <c r="D5" i="1" s="1"/>
  <c r="E8" i="1" l="1"/>
  <c r="E7" i="1" s="1"/>
  <c r="E6" i="1" s="1"/>
  <c r="E5" i="1" s="1"/>
</calcChain>
</file>

<file path=xl/sharedStrings.xml><?xml version="1.0" encoding="utf-8"?>
<sst xmlns="http://schemas.openxmlformats.org/spreadsheetml/2006/main" count="53" uniqueCount="53">
  <si>
    <t>Наименование источника доходов</t>
  </si>
  <si>
    <t>ДОХОДЫ ВСЕГО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</si>
  <si>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</si>
  <si>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</si>
  <si>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</si>
  <si>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</si>
  <si>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</si>
  <si>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</si>
  <si>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</si>
  <si>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</si>
  <si>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</si>
  <si>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</si>
  <si>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</si>
  <si>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</si>
  <si>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</si>
  <si>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</si>
  <si>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</si>
  <si>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</si>
  <si>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</si>
  <si>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</si>
  <si>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</si>
  <si>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</si>
  <si>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</si>
  <si>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</si>
  <si>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</si>
  <si>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</si>
  <si>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</si>
  <si>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</si>
  <si>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</si>
  <si>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</si>
  <si>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000 1 17 00000 00 0000 000</t>
  </si>
  <si>
    <t>000 2 00 00000 00 0000 000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</si>
  <si>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</si>
  <si>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</si>
  <si>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</si>
  <si>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</si>
  <si>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совокупный доход</t>
  </si>
  <si>
    <t>000 1 05 01000 00 0000 000</t>
  </si>
  <si>
    <t>000 1 05 02000 00 0000 000</t>
  </si>
  <si>
    <t>000 1 05 04000 00 0000 110</t>
  </si>
  <si>
    <t>000 1 05 00000 00 0000 000</t>
  </si>
  <si>
    <t>000 1 05 03000 00 0000 000</t>
  </si>
  <si>
    <t>Налог на прибыль организаций</t>
  </si>
  <si>
    <t>000 1 01 01000 00 0000 110</t>
  </si>
  <si>
    <t>Налоги на имущество всего, в том числе</t>
  </si>
  <si>
    <t>000 1 06 00000 00 0000 000</t>
  </si>
  <si>
    <t>Налог на имущество организаций</t>
  </si>
  <si>
    <t>000 1 06 02000 00 0000 110</t>
  </si>
  <si>
    <t>Поправки             (+ -)</t>
  </si>
  <si>
    <t>Уточненный план</t>
  </si>
  <si>
    <t>Утвержденный план</t>
  </si>
  <si>
    <t xml:space="preserve">Приложение № 1  к решению Районного Собрания МО  "Жуковский район" "О внесении изменений и дополнений в решение "О бюджете МО "Жуковский район" на 2023 год и на плановый период 2024 и 2025 годов"  </t>
  </si>
  <si>
    <t xml:space="preserve"> ПОСТУПЛЕНИЯ ДОХОДОВ БЮДЖЕТА МО "ЖУКОВСКИЙ РАЙОН" ПО КОДАМ КЛАССИФИКАЦИИ ДОХОДОВ БЮДЖЕТОВ БЮДЖЕТНОЙ СИСТЕМЫ РОССИЙСКОЙ ФЕДЕРАЦИИ НА 2023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</si>
</sst>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_р_._-;\-* #,##0_р_._-;_-* &quot;-&quot;??_р_._-;_-@_-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164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1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5" fillId="32" borderId="0" applyNumberFormat="0" applyBorder="0" applyAlignment="0" applyProtection="0"/>
    <xf numFmtId="0" fontId="27" fillId="0" borderId="0"/>
    <xf numFmtId="0" fontId="26" fillId="8" borderId="9" applyNumberFormat="0" applyFont="0" applyAlignment="0" applyProtection="0"/>
    <xf numFmtId="164" fontId="26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0" fillId="0" borderId="0" xfId="0" applyFont="1"/>
    <xf numFmtId="49" fontId="8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49" fontId="9" fillId="0" borderId="1" xfId="0" applyNumberFormat="1" applyFont="1" applyFill="1" applyBorder="1" applyAlignment="1">
      <alignment horizontal="center" shrinkToFit="1"/>
    </xf>
    <xf numFmtId="0" fontId="8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 shrinkToFit="1"/>
    </xf>
    <xf numFmtId="0" fontId="3" fillId="0" borderId="0" xfId="0" applyFont="1" applyAlignment="1">
      <alignment horizontal="justify" vertical="center" wrapText="1"/>
    </xf>
    <xf numFmtId="0" fontId="28" fillId="0" borderId="1" xfId="43" applyFont="1" applyBorder="1" applyAlignment="1">
      <alignment horizontal="center" vertical="center" wrapText="1"/>
    </xf>
    <xf numFmtId="4" fontId="31" fillId="0" borderId="1" xfId="0" applyNumberFormat="1" applyFont="1" applyBorder="1" applyAlignment="1">
      <alignment wrapText="1"/>
    </xf>
    <xf numFmtId="4" fontId="31" fillId="0" borderId="1" xfId="0" applyNumberFormat="1" applyFont="1" applyBorder="1" applyAlignme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wrapText="1"/>
    </xf>
    <xf numFmtId="164" fontId="29" fillId="0" borderId="1" xfId="0" applyNumberFormat="1" applyFont="1" applyFill="1" applyBorder="1" applyAlignment="1">
      <alignment horizontal="right" wrapText="1"/>
    </xf>
    <xf numFmtId="4" fontId="28" fillId="0" borderId="1" xfId="0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wrapText="1"/>
    </xf>
    <xf numFmtId="164" fontId="29" fillId="0" borderId="1" xfId="1" applyNumberFormat="1" applyFont="1" applyFill="1" applyBorder="1" applyAlignment="1">
      <alignment horizontal="right" wrapText="1"/>
    </xf>
    <xf numFmtId="4" fontId="28" fillId="0" borderId="1" xfId="1" applyNumberFormat="1" applyFont="1" applyFill="1" applyBorder="1" applyAlignment="1">
      <alignment horizontal="right" wrapText="1"/>
    </xf>
    <xf numFmtId="164" fontId="29" fillId="0" borderId="1" xfId="1" applyNumberFormat="1" applyFont="1" applyBorder="1" applyAlignment="1">
      <alignment horizontal="right" wrapText="1"/>
    </xf>
    <xf numFmtId="4" fontId="28" fillId="0" borderId="1" xfId="1" applyNumberFormat="1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30" fillId="0" borderId="1" xfId="1" applyNumberFormat="1" applyFont="1" applyBorder="1" applyAlignment="1">
      <alignment horizontal="right" wrapText="1"/>
    </xf>
    <xf numFmtId="164" fontId="30" fillId="0" borderId="1" xfId="1" applyNumberFormat="1" applyFont="1" applyFill="1" applyBorder="1" applyAlignment="1">
      <alignment horizontal="right" wrapText="1"/>
    </xf>
    <xf numFmtId="4" fontId="29" fillId="0" borderId="1" xfId="1" applyNumberFormat="1" applyFont="1" applyBorder="1" applyAlignment="1">
      <alignment horizontal="right" wrapText="1"/>
    </xf>
    <xf numFmtId="164" fontId="29" fillId="33" borderId="1" xfId="1" applyNumberFormat="1" applyFont="1" applyFill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</cellXfs>
  <cellStyles count="46">
    <cellStyle name="20% — акцент1" xfId="20" builtinId="30" customBuiltin="1"/>
    <cellStyle name="20% — акцент2" xfId="24" builtinId="34" customBuiltin="1"/>
    <cellStyle name="20% — акцент3" xfId="28" builtinId="38" customBuiltin="1"/>
    <cellStyle name="20% — акцент4" xfId="32" builtinId="42" customBuiltin="1"/>
    <cellStyle name="20% — акцент5" xfId="36" builtinId="46" customBuiltin="1"/>
    <cellStyle name="20% — акцент6" xfId="40" builtinId="50" customBuiltin="1"/>
    <cellStyle name="40% — акцент1" xfId="21" builtinId="31" customBuiltin="1"/>
    <cellStyle name="40% — акцент2" xfId="25" builtinId="35" customBuiltin="1"/>
    <cellStyle name="40% — акцент3" xfId="29" builtinId="39" customBuiltin="1"/>
    <cellStyle name="40% — акцент4" xfId="33" builtinId="43" customBuiltin="1"/>
    <cellStyle name="40% — акцент5" xfId="37" builtinId="47" customBuiltin="1"/>
    <cellStyle name="40% — акцент6" xfId="41" builtinId="51" customBuiltin="1"/>
    <cellStyle name="60% — акцент1" xfId="22" builtinId="32" customBuiltin="1"/>
    <cellStyle name="60% — акцент2" xfId="26" builtinId="36" customBuiltin="1"/>
    <cellStyle name="60% — акцент3" xfId="30" builtinId="40" customBuiltin="1"/>
    <cellStyle name="60% — акцент4" xfId="34" builtinId="44" customBuiltin="1"/>
    <cellStyle name="60% — акцент5" xfId="38" builtinId="48" customBuiltin="1"/>
    <cellStyle name="60% —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Обычный 3" xfId="43"/>
    <cellStyle name="Плохой" xfId="8" builtinId="27" customBuiltin="1"/>
    <cellStyle name="Пояснение" xfId="17" builtinId="53" customBuiltin="1"/>
    <cellStyle name="Примечание" xfId="16" builtinId="10" customBuiltin="1"/>
    <cellStyle name="Примечание 2" xfId="44"/>
    <cellStyle name="Связанная ячейка" xfId="13" builtinId="24" customBuiltin="1"/>
    <cellStyle name="Текст предупреждения" xfId="15" builtinId="11" customBuiltin="1"/>
    <cellStyle name="Финансовый" xfId="1" builtinId="3"/>
    <cellStyle name="Финансовый 2" xfId="45"/>
    <cellStyle name="Хороший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view="pageBreakPreview" zoomScaleNormal="100" zoomScaleSheetLayoutView="100" workbookViewId="0">
      <selection activeCell="D29" sqref="D29"/>
    </sheetView>
  </sheetViews>
  <sheetFormatPr defaultRowHeight="15" x14ac:dyDescent="0.25"/>
  <cols>
    <col min="1" max="1" width="69.28515625" customWidth="1"/>
    <col min="2" max="2" width="36.42578125" customWidth="1"/>
    <col min="3" max="3" width="25.28515625" customWidth="1"/>
    <col min="4" max="4" width="16.85546875" customWidth="1"/>
    <col min="5" max="5" width="21" customWidth="1"/>
  </cols>
  <sheetData>
    <row r="1" spans="1:5" ht="92.45" customHeight="1" x14ac:dyDescent="0.25">
      <c r="A1" s="3"/>
      <c r="B1" s="12"/>
      <c r="C1" s="32" t="s">
        <v>51</v>
      </c>
      <c r="D1" s="33"/>
      <c r="E1" s="33"/>
    </row>
    <row r="2" spans="1:5" ht="65.45" customHeight="1" x14ac:dyDescent="0.25">
      <c r="A2" s="30" t="s">
        <v>52</v>
      </c>
      <c r="B2" s="30"/>
      <c r="C2" s="30"/>
      <c r="D2" s="31"/>
      <c r="E2" s="31"/>
    </row>
    <row r="3" spans="1:5" ht="21" customHeight="1" x14ac:dyDescent="0.25">
      <c r="C3" s="4" t="s">
        <v>12</v>
      </c>
    </row>
    <row r="4" spans="1:5" ht="54" customHeight="1" x14ac:dyDescent="0.25">
      <c r="A4" s="16" t="s">
        <v>0</v>
      </c>
      <c r="B4" s="16" t="s">
        <v>18</v>
      </c>
      <c r="C4" s="13" t="s">
        <v>50</v>
      </c>
      <c r="D4" s="13" t="s">
        <v>48</v>
      </c>
      <c r="E4" s="13" t="s">
        <v>49</v>
      </c>
    </row>
    <row r="5" spans="1:5" ht="23.25" customHeight="1" x14ac:dyDescent="0.3">
      <c r="A5" s="17" t="s">
        <v>1</v>
      </c>
      <c r="B5" s="17"/>
      <c r="C5" s="18">
        <v>1768284290.5599999</v>
      </c>
      <c r="D5" s="19">
        <f>D6+D28</f>
        <v>26492460.479999997</v>
      </c>
      <c r="E5" s="19">
        <f>E6+E28</f>
        <v>1794776751.04</v>
      </c>
    </row>
    <row r="6" spans="1:5" ht="22.15" customHeight="1" x14ac:dyDescent="0.3">
      <c r="A6" s="20" t="s">
        <v>15</v>
      </c>
      <c r="B6" s="7" t="s">
        <v>19</v>
      </c>
      <c r="C6" s="21">
        <v>639752816.20000005</v>
      </c>
      <c r="D6" s="22">
        <f>SUM(D7+D21)</f>
        <v>-9966590</v>
      </c>
      <c r="E6" s="22">
        <f>SUM(E7+E21)</f>
        <v>629786226.20000005</v>
      </c>
    </row>
    <row r="7" spans="1:5" ht="22.9" customHeight="1" x14ac:dyDescent="0.3">
      <c r="A7" s="20" t="s">
        <v>14</v>
      </c>
      <c r="B7" s="6"/>
      <c r="C7" s="23">
        <v>586853374.20000005</v>
      </c>
      <c r="D7" s="24">
        <f>SUM(D8+D11+D13+D20+D18)</f>
        <v>-10000000</v>
      </c>
      <c r="E7" s="24">
        <f>SUM(E8+E11+E13+E20+E18)</f>
        <v>576853374.20000005</v>
      </c>
    </row>
    <row r="8" spans="1:5" ht="19.149999999999999" customHeight="1" x14ac:dyDescent="0.3">
      <c r="A8" s="20" t="s">
        <v>11</v>
      </c>
      <c r="B8" s="7" t="s">
        <v>20</v>
      </c>
      <c r="C8" s="23">
        <v>446726244.19999999</v>
      </c>
      <c r="D8" s="24">
        <f>D10+D9</f>
        <v>-10000000</v>
      </c>
      <c r="E8" s="24">
        <f>E10+E9</f>
        <v>436726244.19999999</v>
      </c>
    </row>
    <row r="9" spans="1:5" ht="19.149999999999999" customHeight="1" x14ac:dyDescent="0.3">
      <c r="A9" s="25" t="s">
        <v>42</v>
      </c>
      <c r="B9" s="6" t="s">
        <v>43</v>
      </c>
      <c r="C9" s="26">
        <v>5008920</v>
      </c>
      <c r="D9" s="14"/>
      <c r="E9" s="15">
        <f t="shared" ref="E9:E26" si="0">SUM(C9:D9)</f>
        <v>5008920</v>
      </c>
    </row>
    <row r="10" spans="1:5" ht="21" customHeight="1" x14ac:dyDescent="0.3">
      <c r="A10" s="25" t="s">
        <v>10</v>
      </c>
      <c r="B10" s="6" t="s">
        <v>21</v>
      </c>
      <c r="C10" s="27">
        <v>441717324.19999999</v>
      </c>
      <c r="D10" s="14">
        <v>-10000000</v>
      </c>
      <c r="E10" s="15">
        <f t="shared" si="0"/>
        <v>431717324.19999999</v>
      </c>
    </row>
    <row r="11" spans="1:5" ht="41.45" customHeight="1" x14ac:dyDescent="0.3">
      <c r="A11" s="20" t="s">
        <v>16</v>
      </c>
      <c r="B11" s="7" t="s">
        <v>22</v>
      </c>
      <c r="C11" s="21">
        <v>21851450</v>
      </c>
      <c r="D11" s="14"/>
      <c r="E11" s="15">
        <f t="shared" si="0"/>
        <v>21851450</v>
      </c>
    </row>
    <row r="12" spans="1:5" s="5" customFormat="1" ht="41.45" customHeight="1" x14ac:dyDescent="0.3">
      <c r="A12" s="25" t="s">
        <v>17</v>
      </c>
      <c r="B12" s="6" t="s">
        <v>23</v>
      </c>
      <c r="C12" s="27">
        <v>21851450</v>
      </c>
      <c r="D12" s="14"/>
      <c r="E12" s="15">
        <f t="shared" si="0"/>
        <v>21851450</v>
      </c>
    </row>
    <row r="13" spans="1:5" s="5" customFormat="1" ht="18.75" x14ac:dyDescent="0.3">
      <c r="A13" s="8" t="s">
        <v>36</v>
      </c>
      <c r="B13" s="9" t="s">
        <v>40</v>
      </c>
      <c r="C13" s="21">
        <v>99109830</v>
      </c>
      <c r="D13" s="14"/>
      <c r="E13" s="15">
        <f t="shared" si="0"/>
        <v>99109830</v>
      </c>
    </row>
    <row r="14" spans="1:5" s="5" customFormat="1" ht="37.5" x14ac:dyDescent="0.3">
      <c r="A14" s="10" t="s">
        <v>33</v>
      </c>
      <c r="B14" s="11" t="s">
        <v>37</v>
      </c>
      <c r="C14" s="27">
        <v>93002830</v>
      </c>
      <c r="D14" s="14"/>
      <c r="E14" s="15">
        <f t="shared" si="0"/>
        <v>93002830</v>
      </c>
    </row>
    <row r="15" spans="1:5" s="5" customFormat="1" ht="37.5" x14ac:dyDescent="0.3">
      <c r="A15" s="10" t="s">
        <v>34</v>
      </c>
      <c r="B15" s="11" t="s">
        <v>38</v>
      </c>
      <c r="C15" s="27"/>
      <c r="D15" s="14"/>
      <c r="E15" s="15">
        <f t="shared" si="0"/>
        <v>0</v>
      </c>
    </row>
    <row r="16" spans="1:5" s="5" customFormat="1" ht="18.75" x14ac:dyDescent="0.3">
      <c r="A16" s="10" t="s">
        <v>35</v>
      </c>
      <c r="B16" s="11" t="s">
        <v>41</v>
      </c>
      <c r="C16" s="27">
        <v>257000</v>
      </c>
      <c r="D16" s="14"/>
      <c r="E16" s="15">
        <f t="shared" si="0"/>
        <v>257000</v>
      </c>
    </row>
    <row r="17" spans="1:5" s="5" customFormat="1" ht="56.25" x14ac:dyDescent="0.3">
      <c r="A17" s="10" t="s">
        <v>32</v>
      </c>
      <c r="B17" s="11" t="s">
        <v>39</v>
      </c>
      <c r="C17" s="27">
        <v>5850000</v>
      </c>
      <c r="D17" s="14"/>
      <c r="E17" s="15">
        <f t="shared" si="0"/>
        <v>5850000</v>
      </c>
    </row>
    <row r="18" spans="1:5" s="5" customFormat="1" ht="18.75" x14ac:dyDescent="0.3">
      <c r="A18" s="20" t="s">
        <v>44</v>
      </c>
      <c r="B18" s="7" t="s">
        <v>45</v>
      </c>
      <c r="C18" s="27">
        <v>11258850</v>
      </c>
      <c r="D18" s="14"/>
      <c r="E18" s="15">
        <f t="shared" si="0"/>
        <v>11258850</v>
      </c>
    </row>
    <row r="19" spans="1:5" s="5" customFormat="1" ht="18.75" x14ac:dyDescent="0.3">
      <c r="A19" s="25" t="s">
        <v>46</v>
      </c>
      <c r="B19" s="6" t="s">
        <v>47</v>
      </c>
      <c r="C19" s="27">
        <v>11258850</v>
      </c>
      <c r="D19" s="14"/>
      <c r="E19" s="15">
        <f t="shared" si="0"/>
        <v>11258850</v>
      </c>
    </row>
    <row r="20" spans="1:5" ht="18.75" x14ac:dyDescent="0.3">
      <c r="A20" s="20" t="s">
        <v>2</v>
      </c>
      <c r="B20" s="7" t="s">
        <v>24</v>
      </c>
      <c r="C20" s="23">
        <v>7907000</v>
      </c>
      <c r="D20" s="14"/>
      <c r="E20" s="15">
        <f t="shared" si="0"/>
        <v>7907000</v>
      </c>
    </row>
    <row r="21" spans="1:5" ht="20.45" customHeight="1" x14ac:dyDescent="0.3">
      <c r="A21" s="20" t="s">
        <v>13</v>
      </c>
      <c r="B21" s="6"/>
      <c r="C21" s="23">
        <v>52899442</v>
      </c>
      <c r="D21" s="28">
        <f>SUM(D22:D27)</f>
        <v>33410</v>
      </c>
      <c r="E21" s="15">
        <f t="shared" si="0"/>
        <v>52932852</v>
      </c>
    </row>
    <row r="22" spans="1:5" ht="38.450000000000003" customHeight="1" x14ac:dyDescent="0.3">
      <c r="A22" s="25" t="s">
        <v>3</v>
      </c>
      <c r="B22" s="6" t="s">
        <v>25</v>
      </c>
      <c r="C22" s="26">
        <v>16287400</v>
      </c>
      <c r="D22" s="14"/>
      <c r="E22" s="15">
        <f t="shared" si="0"/>
        <v>16287400</v>
      </c>
    </row>
    <row r="23" spans="1:5" ht="23.45" customHeight="1" x14ac:dyDescent="0.3">
      <c r="A23" s="25" t="s">
        <v>4</v>
      </c>
      <c r="B23" s="6" t="s">
        <v>26</v>
      </c>
      <c r="C23" s="26">
        <v>996465</v>
      </c>
      <c r="D23" s="14"/>
      <c r="E23" s="15">
        <f t="shared" si="0"/>
        <v>996465</v>
      </c>
    </row>
    <row r="24" spans="1:5" ht="37.5" x14ac:dyDescent="0.3">
      <c r="A24" s="25" t="s">
        <v>5</v>
      </c>
      <c r="B24" s="6" t="s">
        <v>27</v>
      </c>
      <c r="C24" s="26">
        <v>12815000</v>
      </c>
      <c r="D24" s="14">
        <v>33410</v>
      </c>
      <c r="E24" s="15">
        <f t="shared" si="0"/>
        <v>12848410</v>
      </c>
    </row>
    <row r="25" spans="1:5" ht="44.25" customHeight="1" x14ac:dyDescent="0.3">
      <c r="A25" s="25" t="s">
        <v>6</v>
      </c>
      <c r="B25" s="6" t="s">
        <v>28</v>
      </c>
      <c r="C25" s="26">
        <v>21200577</v>
      </c>
      <c r="D25" s="14"/>
      <c r="E25" s="15">
        <f t="shared" si="0"/>
        <v>21200577</v>
      </c>
    </row>
    <row r="26" spans="1:5" ht="22.9" customHeight="1" x14ac:dyDescent="0.3">
      <c r="A26" s="25" t="s">
        <v>7</v>
      </c>
      <c r="B26" s="6" t="s">
        <v>29</v>
      </c>
      <c r="C26" s="26">
        <v>1550000</v>
      </c>
      <c r="D26" s="14"/>
      <c r="E26" s="15">
        <f t="shared" si="0"/>
        <v>1550000</v>
      </c>
    </row>
    <row r="27" spans="1:5" ht="21.6" customHeight="1" x14ac:dyDescent="0.3">
      <c r="A27" s="25" t="s">
        <v>8</v>
      </c>
      <c r="B27" s="6" t="s">
        <v>30</v>
      </c>
      <c r="C27" s="26">
        <v>50000</v>
      </c>
      <c r="D27" s="14"/>
      <c r="E27" s="15">
        <f>SUM(C27:D27)</f>
        <v>50000</v>
      </c>
    </row>
    <row r="28" spans="1:5" ht="30.6" customHeight="1" x14ac:dyDescent="0.3">
      <c r="A28" s="20" t="s">
        <v>9</v>
      </c>
      <c r="B28" s="7" t="s">
        <v>31</v>
      </c>
      <c r="C28" s="29">
        <v>1128531474.3599999</v>
      </c>
      <c r="D28" s="14">
        <v>36459050.479999997</v>
      </c>
      <c r="E28" s="15">
        <f>SUM(C28:D28)</f>
        <v>1164990524.8399999</v>
      </c>
    </row>
    <row r="29" spans="1:5" ht="16.5" x14ac:dyDescent="0.25">
      <c r="A29" s="1"/>
      <c r="B29" s="1"/>
      <c r="C29" s="2"/>
    </row>
  </sheetData>
  <mergeCells count="2">
    <mergeCell ref="A2:E2"/>
    <mergeCell ref="C1:E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57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User2</cp:lastModifiedBy>
  <cp:lastPrinted>2023-06-05T12:50:30Z</cp:lastPrinted>
  <dcterms:created xsi:type="dcterms:W3CDTF">2017-10-23T09:06:05Z</dcterms:created>
  <dcterms:modified xsi:type="dcterms:W3CDTF">2023-06-05T12:50:50Z</dcterms:modified>
</cp:coreProperties>
</file>