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490" windowHeight="7155"/>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13" i="1"/>
  <c r="D25" l="1"/>
  <c r="F26" s="1"/>
  <c r="G29" s="1"/>
</calcChain>
</file>

<file path=xl/sharedStrings.xml><?xml version="1.0" encoding="utf-8"?>
<sst xmlns="http://schemas.openxmlformats.org/spreadsheetml/2006/main" count="51" uniqueCount="46">
  <si>
    <t>ед.изм</t>
  </si>
  <si>
    <t>Наименование контрольных мероприятий</t>
  </si>
  <si>
    <t xml:space="preserve">             n
Mer = (1 / n) x SUM (Rj x 100%),
            j=1</t>
  </si>
  <si>
    <t xml:space="preserve">                                   m
Cel = (1 / m) x SUM (Si),
                                  i=1
</t>
  </si>
  <si>
    <t>95% и более</t>
  </si>
  <si>
    <t>от 80% до 95%</t>
  </si>
  <si>
    <t>менее 80%</t>
  </si>
  <si>
    <t>Высокий уровень эффективности</t>
  </si>
  <si>
    <t>Удовлетворительный уровень эффективности</t>
  </si>
  <si>
    <t>Неудовлетворительный уровень эффективности</t>
  </si>
  <si>
    <t xml:space="preserve"> Pi -плановое значение индикатора (показателя) </t>
  </si>
  <si>
    <t>Fi - фактическое значение индикатолра (показателя)</t>
  </si>
  <si>
    <t xml:space="preserve">Наименование индикатора (показателя) </t>
  </si>
  <si>
    <t>Сумма значений</t>
  </si>
  <si>
    <t>Виды результатов оценки</t>
  </si>
  <si>
    <t>Таблица  № 3</t>
  </si>
  <si>
    <t>**) Si = (Fi / Pi) x 100%, если желаемой тенденцией развития является рост значений, Si = (Pi / Fi) x 100%, если желаемой тенденцией развития является снижение значений.</t>
  </si>
  <si>
    <t xml:space="preserve">Примечание:  **) В случае превышения 100% выполнения планового значения индикатора (показателя) указывается значение равным 100%.
</t>
  </si>
  <si>
    <t>Границы диапазона оценки</t>
  </si>
  <si>
    <t>Сумма значений x 100%</t>
  </si>
  <si>
    <t xml:space="preserve">Примечание: *) Расчет оценки эффективности реализации проводится в целом по муниципальной программе и по каждой подпрограмме </t>
  </si>
  <si>
    <t>Cel - оценка степени достижения цели, решения задачи муниципальной программы (подпрограммы)</t>
  </si>
  <si>
    <t>Rj - показатель достижения ожидаемого непосредственного результата j-го контрольного мероприятия муниципальной программы (подпрограммы), определяемый в случае достижения непосредственного результата в отчетном периоде как "1", в случае недостижения непосредственного результата - как "0"</t>
  </si>
  <si>
    <t>Mer - оценка степени реализации мероприятий муниципальной программы (подпрограммы)</t>
  </si>
  <si>
    <t xml:space="preserve">Расчет комплексной оценки эффективности реализации муниципальной программы (подпрограммы):                                                    О= 0,8 * Cel + 0,2 * Mer
</t>
  </si>
  <si>
    <t xml:space="preserve">Примечание: ***) В случае отсутствия в 2020 году в муниципальной программе (подпрограмме) контрольных событий расчет комплексной оценки принимается равной оценке степени достижения цели и решения задачи муниципальной программы (подпрограммы).
</t>
  </si>
  <si>
    <t xml:space="preserve">Критерий 1 - Степень достижения целей и решения задач подпрограммы  "Развитие общего образования" </t>
  </si>
  <si>
    <t>Критерий 2 - Степень реализации контрольных мероприятий подпрограммы  "Развитие общего образования"</t>
  </si>
  <si>
    <t>Комплексная оценка эффективности релизации подпрограммы  "Развитие общего образования"</t>
  </si>
  <si>
    <t>Градации оценки эффективности реализации подпрограммы  "Развитие общего образования"</t>
  </si>
  <si>
    <t>Удельный  вес численности населения в возрасте 5 до 18 лет, охваченного образованием, в общей численности населения в возрасте 5 -18 лет;</t>
  </si>
  <si>
    <t>Доля обучающихся в общеобразовательных учреждениях, показавших результат единого государственного экзамена по русскому языку - не менее 70 баллов, по математике базового уровня - получивших отметку "4" или "5", и по математике профильного уровня - не менее 50 баллов, от общей численности обучающихся, участвовавших в едином государственном экзамене;</t>
  </si>
  <si>
    <t>Доля общеобразовательных учреждений, внедряющих инновационные образовательные программы, реализующих программы профильного обучения, в том числе с использованием электронных образовательных ресурсов и дистанционных образовательных технологий, в общей численности общеобразовательных учреждений;</t>
  </si>
  <si>
    <t>Доля работников муниципальных общеобразовательных учреждений, имеющих ученую степень, почетное звание Российской Федерации «Народный учитель Российской Федерации», «Заслуженный учитель Российской Федерации», нагрудный знак «Почетный работник общего образования Российской Федерации», значок «Отличник народного просвещения», другие почетные звания и государственные награды Российской Федерации, в общей численности работников муниципальных общеобразовательных учреждений;</t>
  </si>
  <si>
    <t>Доля общеобразовательных учреждений, имеющих высокоскоростной доступ к сети Интернет, в общей численности общеобразовательных учреждений.</t>
  </si>
  <si>
    <t>%</t>
  </si>
  <si>
    <t>Организация предоставления качественного общего образования в муниципальных общеобразовательных учреждениях.</t>
  </si>
  <si>
    <t>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учреждениях, обеспечение дополнительного образования детей в муниципальных общеобразовательных учреждениях, финансовое обеспечение получения дошкольного, начального общего, основного общего, среднего общего образования в частных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t>
  </si>
  <si>
    <t>Финансовое обеспечение ежемесячных денежных выплат работникам муниципальных общеобразовательных учреждений.</t>
  </si>
  <si>
    <t>Финансовое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учреждений.</t>
  </si>
  <si>
    <t>Развитие, укрепление материально-технической базы муниципальных общеобразовательных учреждений района.</t>
  </si>
  <si>
    <t>Строительство (пристрой к зданиям), реконструкция, капитальный (текущий) ремонт и приобретение зданий (помещений) в общеобразовательных  учреждениях.</t>
  </si>
  <si>
    <t>Создание новых мест в общеобразовательных учреждениях.</t>
  </si>
  <si>
    <t>Количество объектов, в которых в полном объеме выполнены мероприятия по капитальному ремонту общеобразовательных учреждений и их оснащению средствами обучения и воспитания.</t>
  </si>
  <si>
    <t>Реализация мероприятий по модернизации школьных систем образования.</t>
  </si>
  <si>
    <t xml:space="preserve">Расчет оценки эффективности реализации подпрограммы "Развитие общего образования" в 2024 году  *)
</t>
  </si>
</sst>
</file>

<file path=xl/styles.xml><?xml version="1.0" encoding="utf-8"?>
<styleSheet xmlns="http://schemas.openxmlformats.org/spreadsheetml/2006/main">
  <fonts count="7">
    <font>
      <sz val="11"/>
      <color theme="1"/>
      <name val="Calibri"/>
      <family val="2"/>
      <charset val="204"/>
      <scheme val="minor"/>
    </font>
    <font>
      <sz val="11"/>
      <color theme="1"/>
      <name val="Times New Roman"/>
      <family val="1"/>
      <charset val="204"/>
    </font>
    <font>
      <b/>
      <sz val="11"/>
      <color theme="1"/>
      <name val="Times New Roman"/>
      <family val="1"/>
      <charset val="204"/>
    </font>
    <font>
      <sz val="8"/>
      <color theme="1"/>
      <name val="Times New Roman"/>
      <family val="1"/>
      <charset val="204"/>
    </font>
    <font>
      <i/>
      <sz val="11"/>
      <color theme="1"/>
      <name val="Times New Roman"/>
      <family val="1"/>
      <charset val="204"/>
    </font>
    <font>
      <b/>
      <sz val="16"/>
      <color theme="1"/>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86">
    <xf numFmtId="0" fontId="0" fillId="0" borderId="0" xfId="0"/>
    <xf numFmtId="0" fontId="1" fillId="0" borderId="0" xfId="0" applyFont="1"/>
    <xf numFmtId="0" fontId="1" fillId="0" borderId="2" xfId="0" applyFont="1" applyBorder="1"/>
    <xf numFmtId="0" fontId="3" fillId="0" borderId="4" xfId="0" applyFont="1" applyBorder="1" applyAlignment="1">
      <alignment wrapText="1"/>
    </xf>
    <xf numFmtId="0" fontId="1" fillId="0" borderId="5" xfId="0" applyFont="1" applyBorder="1" applyAlignment="1">
      <alignment horizontal="center"/>
    </xf>
    <xf numFmtId="0" fontId="1" fillId="0" borderId="1" xfId="0" applyFont="1" applyBorder="1"/>
    <xf numFmtId="0" fontId="1" fillId="0" borderId="6" xfId="0" applyFont="1" applyBorder="1"/>
    <xf numFmtId="0" fontId="1" fillId="3" borderId="8" xfId="0" applyFont="1" applyFill="1" applyBorder="1"/>
    <xf numFmtId="0" fontId="1" fillId="0" borderId="0" xfId="0" applyFont="1" applyBorder="1"/>
    <xf numFmtId="0" fontId="1" fillId="0" borderId="5" xfId="0" applyFont="1" applyBorder="1"/>
    <xf numFmtId="0" fontId="1" fillId="2" borderId="0" xfId="0" applyFont="1" applyFill="1" applyBorder="1" applyAlignment="1">
      <alignment horizontal="left" vertical="center" wrapText="1"/>
    </xf>
    <xf numFmtId="0" fontId="1" fillId="2" borderId="0" xfId="0" applyFont="1" applyFill="1" applyBorder="1"/>
    <xf numFmtId="0" fontId="4" fillId="0" borderId="0" xfId="0" applyFont="1" applyAlignment="1">
      <alignment horizontal="left" vertical="top" wrapText="1"/>
    </xf>
    <xf numFmtId="0" fontId="6" fillId="0" borderId="0" xfId="0" applyFont="1" applyAlignment="1">
      <alignment horizontal="justify"/>
    </xf>
    <xf numFmtId="0" fontId="6" fillId="0" borderId="0" xfId="0" applyFont="1" applyAlignment="1">
      <alignment wrapText="1"/>
    </xf>
    <xf numFmtId="0" fontId="0" fillId="0" borderId="0" xfId="0" applyAlignment="1">
      <alignment wrapText="1"/>
    </xf>
    <xf numFmtId="0" fontId="6" fillId="0" borderId="1" xfId="0" applyFont="1" applyBorder="1" applyAlignment="1">
      <alignment horizontal="justify" vertical="top"/>
    </xf>
    <xf numFmtId="0" fontId="6" fillId="0" borderId="1" xfId="0" applyFont="1" applyBorder="1" applyAlignment="1">
      <alignment horizontal="justify"/>
    </xf>
    <xf numFmtId="0" fontId="6" fillId="0" borderId="1" xfId="0" applyFont="1" applyBorder="1" applyAlignment="1">
      <alignment wrapText="1"/>
    </xf>
    <xf numFmtId="0" fontId="1" fillId="0" borderId="5" xfId="0" applyFont="1" applyBorder="1" applyAlignment="1">
      <alignment horizontal="center" vertical="top"/>
    </xf>
    <xf numFmtId="0" fontId="1" fillId="0" borderId="1" xfId="0" applyFont="1" applyBorder="1" applyAlignment="1">
      <alignment horizontal="center" vertical="center"/>
    </xf>
    <xf numFmtId="0" fontId="6" fillId="0" borderId="0" xfId="0" applyFont="1" applyBorder="1" applyAlignment="1">
      <alignment horizontal="justify" vertical="top" wrapText="1"/>
    </xf>
    <xf numFmtId="0" fontId="6" fillId="0" borderId="0" xfId="0" applyFont="1" applyBorder="1" applyAlignment="1">
      <alignment horizontal="justify" wrapText="1"/>
    </xf>
    <xf numFmtId="0" fontId="6" fillId="0" borderId="0" xfId="0" applyFont="1" applyBorder="1" applyAlignment="1">
      <alignment vertical="top" wrapText="1"/>
    </xf>
    <xf numFmtId="0" fontId="0" fillId="0" borderId="0" xfId="0" applyBorder="1"/>
    <xf numFmtId="0" fontId="3"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9" xfId="0" applyFont="1" applyBorder="1" applyAlignment="1">
      <alignment horizontal="center" vertical="center"/>
    </xf>
    <xf numFmtId="0" fontId="1" fillId="0" borderId="26" xfId="0" applyFont="1" applyBorder="1"/>
    <xf numFmtId="0" fontId="3" fillId="0" borderId="22" xfId="0" applyFont="1" applyBorder="1" applyAlignment="1">
      <alignment horizontal="center" vertical="center" wrapText="1"/>
    </xf>
    <xf numFmtId="0" fontId="3" fillId="0" borderId="1" xfId="0" applyFont="1" applyBorder="1" applyAlignment="1">
      <alignment horizontal="center" vertical="center"/>
    </xf>
    <xf numFmtId="0" fontId="6" fillId="0" borderId="1" xfId="0" applyFont="1" applyBorder="1" applyAlignment="1">
      <alignment horizontal="center" vertical="center" wrapText="1"/>
    </xf>
    <xf numFmtId="0" fontId="6" fillId="3" borderId="8" xfId="0" applyFont="1" applyFill="1" applyBorder="1"/>
    <xf numFmtId="0" fontId="6" fillId="0" borderId="1" xfId="0" applyFont="1" applyBorder="1" applyAlignment="1">
      <alignment vertical="top" wrapText="1"/>
    </xf>
    <xf numFmtId="0" fontId="1" fillId="0" borderId="1" xfId="0" applyFont="1" applyBorder="1" applyAlignment="1">
      <alignment horizontal="center" vertical="top"/>
    </xf>
    <xf numFmtId="0" fontId="1" fillId="0" borderId="6" xfId="0" applyFont="1" applyBorder="1" applyAlignment="1">
      <alignment vertical="top"/>
    </xf>
    <xf numFmtId="0" fontId="6" fillId="0" borderId="1" xfId="0" applyFont="1" applyBorder="1" applyAlignment="1">
      <alignment horizontal="center" vertical="center" wrapText="1"/>
    </xf>
    <xf numFmtId="0" fontId="5" fillId="0" borderId="15" xfId="0" applyFont="1" applyBorder="1" applyAlignment="1">
      <alignment horizontal="center" vertical="top" wrapText="1"/>
    </xf>
    <xf numFmtId="0" fontId="5" fillId="0" borderId="14" xfId="0" applyFont="1" applyBorder="1" applyAlignment="1">
      <alignment horizontal="center" vertical="top"/>
    </xf>
    <xf numFmtId="0" fontId="5" fillId="0" borderId="16" xfId="0" applyFont="1" applyBorder="1" applyAlignment="1">
      <alignment horizontal="center" vertical="top"/>
    </xf>
    <xf numFmtId="0" fontId="2" fillId="0" borderId="0" xfId="0" applyFont="1" applyBorder="1" applyAlignment="1">
      <alignment horizontal="left" vertical="top"/>
    </xf>
    <xf numFmtId="0" fontId="2" fillId="0" borderId="11" xfId="0" applyFont="1" applyBorder="1" applyAlignment="1">
      <alignment horizontal="left" vertical="center" wrapText="1"/>
    </xf>
    <xf numFmtId="0" fontId="1" fillId="0" borderId="3" xfId="0" applyFont="1" applyBorder="1" applyAlignment="1">
      <alignment horizontal="center" vertical="center" wrapText="1"/>
    </xf>
    <xf numFmtId="0" fontId="1" fillId="0" borderId="24" xfId="0" applyFont="1" applyBorder="1" applyAlignment="1">
      <alignment horizontal="left" vertical="top" wrapText="1"/>
    </xf>
    <xf numFmtId="0" fontId="1" fillId="0" borderId="19" xfId="0" applyFont="1" applyBorder="1" applyAlignment="1">
      <alignment horizontal="left" vertical="top" wrapText="1"/>
    </xf>
    <xf numFmtId="0" fontId="1" fillId="0" borderId="9" xfId="0" applyFont="1" applyBorder="1" applyAlignment="1">
      <alignment horizontal="left" vertical="center" wrapText="1"/>
    </xf>
    <xf numFmtId="0" fontId="1" fillId="0" borderId="13" xfId="0" applyFont="1" applyBorder="1" applyAlignment="1">
      <alignment horizontal="left" vertical="center" wrapText="1"/>
    </xf>
    <xf numFmtId="0" fontId="1" fillId="0" borderId="10"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0" xfId="0" applyFont="1" applyBorder="1" applyAlignment="1">
      <alignment vertical="top" wrapText="1"/>
    </xf>
    <xf numFmtId="0" fontId="6" fillId="0" borderId="1" xfId="0" applyFont="1" applyBorder="1" applyAlignment="1">
      <alignment horizontal="center" vertical="center" wrapText="1"/>
    </xf>
    <xf numFmtId="0" fontId="1" fillId="0" borderId="1" xfId="0" applyFont="1" applyBorder="1" applyAlignment="1">
      <alignment horizontal="center"/>
    </xf>
    <xf numFmtId="0" fontId="1" fillId="0" borderId="6" xfId="0" applyFont="1" applyBorder="1" applyAlignment="1">
      <alignment horizontal="center"/>
    </xf>
    <xf numFmtId="0" fontId="4" fillId="0" borderId="0" xfId="0" applyFont="1" applyAlignment="1">
      <alignment horizontal="left" vertical="top" wrapText="1"/>
    </xf>
    <xf numFmtId="0" fontId="6" fillId="3" borderId="1" xfId="0" applyFont="1" applyFill="1" applyBorder="1" applyAlignment="1">
      <alignment horizontal="center" vertical="center" wrapText="1"/>
    </xf>
    <xf numFmtId="0" fontId="4" fillId="0" borderId="12"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3" xfId="0" applyFont="1" applyBorder="1" applyAlignment="1">
      <alignment horizontal="left" vertical="top" wrapText="1"/>
    </xf>
    <xf numFmtId="0" fontId="1" fillId="0" borderId="9" xfId="0" applyFont="1" applyBorder="1" applyAlignment="1">
      <alignment horizontal="left" vertical="top" wrapText="1"/>
    </xf>
    <xf numFmtId="0" fontId="1" fillId="0" borderId="13" xfId="0" applyFont="1" applyBorder="1" applyAlignment="1">
      <alignment horizontal="left" vertical="top" wrapText="1"/>
    </xf>
    <xf numFmtId="0" fontId="1" fillId="0" borderId="10" xfId="0" applyFont="1" applyBorder="1" applyAlignment="1">
      <alignment horizontal="left" vertical="top"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left"/>
    </xf>
    <xf numFmtId="0" fontId="1" fillId="0" borderId="18" xfId="0" applyFont="1" applyBorder="1" applyAlignment="1">
      <alignment horizontal="left"/>
    </xf>
    <xf numFmtId="0" fontId="1" fillId="0" borderId="19" xfId="0" applyFont="1" applyBorder="1" applyAlignment="1">
      <alignment horizontal="left"/>
    </xf>
    <xf numFmtId="0" fontId="1" fillId="0" borderId="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9" xfId="0" applyFont="1" applyBorder="1" applyAlignment="1">
      <alignment horizontal="center" vertical="center" wrapText="1"/>
    </xf>
    <xf numFmtId="0" fontId="1" fillId="0" borderId="24" xfId="0" applyFont="1" applyBorder="1" applyAlignment="1">
      <alignment horizontal="center"/>
    </xf>
    <xf numFmtId="0" fontId="1" fillId="0" borderId="25" xfId="0" applyFont="1" applyBorder="1" applyAlignment="1">
      <alignment horizontal="center"/>
    </xf>
    <xf numFmtId="0" fontId="6" fillId="3" borderId="27" xfId="0" applyFont="1" applyFill="1" applyBorder="1" applyAlignment="1">
      <alignment horizontal="right"/>
    </xf>
    <xf numFmtId="0" fontId="6" fillId="3" borderId="28" xfId="0" applyFont="1" applyFill="1" applyBorder="1" applyAlignment="1">
      <alignment horizontal="right"/>
    </xf>
    <xf numFmtId="0" fontId="1" fillId="0" borderId="1" xfId="0" applyFont="1" applyBorder="1" applyAlignment="1">
      <alignment horizontal="left" vertical="center"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left"/>
    </xf>
    <xf numFmtId="0" fontId="1" fillId="0" borderId="13" xfId="0" applyFont="1" applyBorder="1" applyAlignment="1">
      <alignment horizontal="left"/>
    </xf>
    <xf numFmtId="0" fontId="1" fillId="0" borderId="10" xfId="0" applyFont="1" applyBorder="1" applyAlignment="1">
      <alignment horizontal="left"/>
    </xf>
    <xf numFmtId="0" fontId="0" fillId="0" borderId="25" xfId="0"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S38"/>
  <sheetViews>
    <sheetView tabSelected="1" workbookViewId="0">
      <selection activeCell="L15" sqref="L15"/>
    </sheetView>
  </sheetViews>
  <sheetFormatPr defaultRowHeight="15"/>
  <cols>
    <col min="1" max="1" width="3.28515625" customWidth="1"/>
    <col min="2" max="2" width="43.5703125" customWidth="1"/>
    <col min="3" max="3" width="5.5703125" customWidth="1"/>
    <col min="4" max="4" width="14.85546875" customWidth="1"/>
    <col min="5" max="5" width="15.28515625" customWidth="1"/>
    <col min="6" max="6" width="23" customWidth="1"/>
    <col min="7" max="7" width="17.7109375" customWidth="1"/>
  </cols>
  <sheetData>
    <row r="1" spans="1:19" ht="15.75" thickBot="1">
      <c r="A1" s="1"/>
      <c r="B1" s="1"/>
      <c r="C1" s="1"/>
      <c r="D1" s="1"/>
      <c r="E1" s="1"/>
      <c r="F1" s="1"/>
      <c r="G1" s="1" t="s">
        <v>15</v>
      </c>
    </row>
    <row r="2" spans="1:19" ht="84.75" customHeight="1" thickBot="1">
      <c r="A2" s="37" t="s">
        <v>45</v>
      </c>
      <c r="B2" s="38"/>
      <c r="C2" s="38"/>
      <c r="D2" s="38"/>
      <c r="E2" s="38"/>
      <c r="F2" s="38"/>
      <c r="G2" s="39"/>
    </row>
    <row r="3" spans="1:19" ht="28.5" customHeight="1">
      <c r="A3" s="50" t="s">
        <v>20</v>
      </c>
      <c r="B3" s="50"/>
      <c r="C3" s="50"/>
      <c r="D3" s="50"/>
      <c r="E3" s="50"/>
      <c r="F3" s="50"/>
      <c r="G3" s="50"/>
    </row>
    <row r="4" spans="1:19" ht="21" customHeight="1" thickBot="1">
      <c r="A4" s="40" t="s">
        <v>26</v>
      </c>
      <c r="B4" s="40"/>
      <c r="C4" s="40"/>
      <c r="D4" s="40"/>
      <c r="E4" s="40"/>
      <c r="F4" s="40"/>
      <c r="G4" s="40"/>
    </row>
    <row r="5" spans="1:19" ht="69.75" customHeight="1">
      <c r="A5" s="2"/>
      <c r="B5" s="30" t="s">
        <v>12</v>
      </c>
      <c r="C5" s="30" t="s">
        <v>0</v>
      </c>
      <c r="D5" s="25" t="s">
        <v>10</v>
      </c>
      <c r="E5" s="25" t="s">
        <v>11</v>
      </c>
      <c r="F5" s="29" t="s">
        <v>16</v>
      </c>
      <c r="G5" s="3" t="s">
        <v>3</v>
      </c>
      <c r="N5" s="13"/>
    </row>
    <row r="6" spans="1:19" ht="68.25" customHeight="1">
      <c r="A6" s="19">
        <v>1</v>
      </c>
      <c r="B6" s="16" t="s">
        <v>30</v>
      </c>
      <c r="C6" s="20" t="s">
        <v>35</v>
      </c>
      <c r="D6" s="31">
        <v>90</v>
      </c>
      <c r="E6" s="26">
        <v>70</v>
      </c>
      <c r="F6" s="27">
        <v>78</v>
      </c>
      <c r="G6" s="6"/>
      <c r="N6" s="13"/>
    </row>
    <row r="7" spans="1:19" ht="155.25" customHeight="1">
      <c r="A7" s="19">
        <v>2</v>
      </c>
      <c r="B7" s="17" t="s">
        <v>31</v>
      </c>
      <c r="C7" s="20" t="s">
        <v>35</v>
      </c>
      <c r="D7" s="31">
        <v>55</v>
      </c>
      <c r="E7" s="26">
        <v>48.8</v>
      </c>
      <c r="F7" s="27">
        <v>89</v>
      </c>
      <c r="G7" s="6"/>
      <c r="N7" s="13"/>
    </row>
    <row r="8" spans="1:19" ht="153" customHeight="1">
      <c r="A8" s="19">
        <v>3</v>
      </c>
      <c r="B8" s="16" t="s">
        <v>32</v>
      </c>
      <c r="C8" s="20" t="s">
        <v>35</v>
      </c>
      <c r="D8" s="31">
        <v>40</v>
      </c>
      <c r="E8" s="26">
        <v>79</v>
      </c>
      <c r="F8" s="27">
        <v>100</v>
      </c>
      <c r="G8" s="6"/>
      <c r="N8" s="13"/>
    </row>
    <row r="9" spans="1:19" ht="222" customHeight="1">
      <c r="A9" s="19">
        <v>4</v>
      </c>
      <c r="B9" s="17" t="s">
        <v>33</v>
      </c>
      <c r="C9" s="20" t="s">
        <v>35</v>
      </c>
      <c r="D9" s="31">
        <v>7</v>
      </c>
      <c r="E9" s="26">
        <v>6</v>
      </c>
      <c r="F9" s="27">
        <v>86</v>
      </c>
      <c r="G9" s="6"/>
      <c r="N9" s="14"/>
      <c r="O9" s="15"/>
      <c r="P9" s="15"/>
      <c r="Q9" s="15"/>
      <c r="R9" s="15"/>
      <c r="S9" s="15"/>
    </row>
    <row r="10" spans="1:19" ht="63.75" customHeight="1">
      <c r="A10" s="19">
        <v>5</v>
      </c>
      <c r="B10" s="33" t="s">
        <v>34</v>
      </c>
      <c r="C10" s="34" t="s">
        <v>35</v>
      </c>
      <c r="D10" s="36">
        <v>100</v>
      </c>
      <c r="E10" s="26">
        <v>100</v>
      </c>
      <c r="F10" s="27">
        <v>100</v>
      </c>
      <c r="G10" s="35"/>
      <c r="N10" s="14"/>
      <c r="O10" s="15"/>
      <c r="P10" s="15"/>
      <c r="Q10" s="15"/>
      <c r="R10" s="15"/>
      <c r="S10" s="15"/>
    </row>
    <row r="11" spans="1:19" ht="94.5">
      <c r="A11" s="19">
        <v>6</v>
      </c>
      <c r="B11" s="18" t="s">
        <v>43</v>
      </c>
      <c r="C11" s="20" t="s">
        <v>35</v>
      </c>
      <c r="D11" s="31">
        <v>1</v>
      </c>
      <c r="E11" s="26">
        <v>1</v>
      </c>
      <c r="F11" s="27">
        <v>100</v>
      </c>
      <c r="G11" s="6"/>
    </row>
    <row r="12" spans="1:19">
      <c r="A12" s="4"/>
      <c r="B12" s="28" t="s">
        <v>13</v>
      </c>
      <c r="C12" s="28"/>
      <c r="D12" s="28"/>
      <c r="E12" s="28"/>
      <c r="F12" s="5">
        <v>553</v>
      </c>
      <c r="G12" s="6"/>
    </row>
    <row r="13" spans="1:19" ht="21" customHeight="1" thickBot="1">
      <c r="A13" s="45" t="s">
        <v>21</v>
      </c>
      <c r="B13" s="46"/>
      <c r="C13" s="46"/>
      <c r="D13" s="46"/>
      <c r="E13" s="46"/>
      <c r="F13" s="47"/>
      <c r="G13" s="7">
        <f>F12/A11</f>
        <v>92.166666666666671</v>
      </c>
    </row>
    <row r="14" spans="1:19" ht="31.5" customHeight="1">
      <c r="A14" s="50" t="s">
        <v>17</v>
      </c>
      <c r="B14" s="50"/>
      <c r="C14" s="50"/>
      <c r="D14" s="50"/>
      <c r="E14" s="50"/>
      <c r="F14" s="50"/>
      <c r="G14" s="50"/>
    </row>
    <row r="15" spans="1:19" ht="19.5" customHeight="1" thickBot="1">
      <c r="A15" s="41" t="s">
        <v>27</v>
      </c>
      <c r="B15" s="41"/>
      <c r="C15" s="41"/>
      <c r="D15" s="41"/>
      <c r="E15" s="41"/>
      <c r="F15" s="41"/>
      <c r="G15" s="41"/>
    </row>
    <row r="16" spans="1:19" ht="105.75" customHeight="1">
      <c r="A16" s="2"/>
      <c r="B16" s="42" t="s">
        <v>1</v>
      </c>
      <c r="C16" s="42"/>
      <c r="D16" s="48" t="s">
        <v>22</v>
      </c>
      <c r="E16" s="48"/>
      <c r="F16" s="48" t="s">
        <v>2</v>
      </c>
      <c r="G16" s="49"/>
    </row>
    <row r="17" spans="1:13" ht="45.75" customHeight="1">
      <c r="A17" s="19">
        <v>1</v>
      </c>
      <c r="B17" s="43" t="s">
        <v>36</v>
      </c>
      <c r="C17" s="44"/>
      <c r="D17" s="51">
        <v>1</v>
      </c>
      <c r="E17" s="51"/>
      <c r="F17" s="52"/>
      <c r="G17" s="53"/>
    </row>
    <row r="18" spans="1:13" ht="198" customHeight="1">
      <c r="A18" s="19">
        <v>2</v>
      </c>
      <c r="B18" s="43" t="s">
        <v>37</v>
      </c>
      <c r="C18" s="44"/>
      <c r="D18" s="51">
        <v>1</v>
      </c>
      <c r="E18" s="51"/>
      <c r="F18" s="52"/>
      <c r="G18" s="53"/>
      <c r="M18" s="21"/>
    </row>
    <row r="19" spans="1:13" ht="51" customHeight="1">
      <c r="A19" s="19">
        <v>3</v>
      </c>
      <c r="B19" s="43" t="s">
        <v>38</v>
      </c>
      <c r="C19" s="44"/>
      <c r="D19" s="73">
        <v>1</v>
      </c>
      <c r="E19" s="74"/>
      <c r="F19" s="75"/>
      <c r="G19" s="76"/>
      <c r="M19" s="22"/>
    </row>
    <row r="20" spans="1:13" ht="69" customHeight="1">
      <c r="A20" s="19">
        <v>4</v>
      </c>
      <c r="B20" s="43" t="s">
        <v>39</v>
      </c>
      <c r="C20" s="44"/>
      <c r="D20" s="73">
        <v>1</v>
      </c>
      <c r="E20" s="74"/>
      <c r="F20" s="75"/>
      <c r="G20" s="76"/>
      <c r="M20" s="23"/>
    </row>
    <row r="21" spans="1:13" ht="52.5" customHeight="1">
      <c r="A21" s="19">
        <v>5</v>
      </c>
      <c r="B21" s="43" t="s">
        <v>40</v>
      </c>
      <c r="C21" s="44"/>
      <c r="D21" s="73">
        <v>1</v>
      </c>
      <c r="E21" s="74"/>
      <c r="F21" s="75"/>
      <c r="G21" s="76"/>
      <c r="M21" s="21"/>
    </row>
    <row r="22" spans="1:13" ht="67.5" customHeight="1">
      <c r="A22" s="19">
        <v>6</v>
      </c>
      <c r="B22" s="43" t="s">
        <v>41</v>
      </c>
      <c r="C22" s="44"/>
      <c r="D22" s="51">
        <v>0</v>
      </c>
      <c r="E22" s="51"/>
      <c r="F22" s="52"/>
      <c r="G22" s="53"/>
      <c r="M22" s="21"/>
    </row>
    <row r="23" spans="1:13" ht="67.5" customHeight="1">
      <c r="A23" s="19">
        <v>7</v>
      </c>
      <c r="B23" s="43" t="s">
        <v>42</v>
      </c>
      <c r="C23" s="44"/>
      <c r="D23" s="51">
        <v>0</v>
      </c>
      <c r="E23" s="51"/>
      <c r="F23" s="75"/>
      <c r="G23" s="85"/>
      <c r="M23" s="21"/>
    </row>
    <row r="24" spans="1:13" ht="41.25" customHeight="1">
      <c r="A24" s="19">
        <v>8</v>
      </c>
      <c r="B24" s="43" t="s">
        <v>44</v>
      </c>
      <c r="C24" s="44"/>
      <c r="D24" s="51">
        <v>1</v>
      </c>
      <c r="E24" s="51"/>
      <c r="F24" s="52"/>
      <c r="G24" s="53"/>
      <c r="M24" s="21"/>
    </row>
    <row r="25" spans="1:13" ht="15.75" customHeight="1">
      <c r="A25" s="9"/>
      <c r="B25" s="79" t="s">
        <v>19</v>
      </c>
      <c r="C25" s="79"/>
      <c r="D25" s="55">
        <f>SUM(D17:D24)*100</f>
        <v>600</v>
      </c>
      <c r="E25" s="55"/>
      <c r="F25" s="52"/>
      <c r="G25" s="53"/>
      <c r="M25" s="21"/>
    </row>
    <row r="26" spans="1:13" ht="30" customHeight="1" thickBot="1">
      <c r="A26" s="45" t="s">
        <v>23</v>
      </c>
      <c r="B26" s="46"/>
      <c r="C26" s="46"/>
      <c r="D26" s="46"/>
      <c r="E26" s="47"/>
      <c r="F26" s="77">
        <f>D25/A24</f>
        <v>75</v>
      </c>
      <c r="G26" s="78"/>
      <c r="M26" s="24"/>
    </row>
    <row r="27" spans="1:13" ht="17.25" customHeight="1" thickBot="1">
      <c r="A27" s="10"/>
      <c r="B27" s="10"/>
      <c r="C27" s="10"/>
      <c r="D27" s="10"/>
      <c r="E27" s="11"/>
      <c r="F27" s="8"/>
      <c r="G27" s="8"/>
      <c r="M27" s="24"/>
    </row>
    <row r="28" spans="1:13" ht="18.75" customHeight="1">
      <c r="A28" s="57" t="s">
        <v>28</v>
      </c>
      <c r="B28" s="58"/>
      <c r="C28" s="58"/>
      <c r="D28" s="58"/>
      <c r="E28" s="58"/>
      <c r="F28" s="58"/>
      <c r="G28" s="59"/>
      <c r="M28" s="24"/>
    </row>
    <row r="29" spans="1:13" ht="31.5" customHeight="1" thickBot="1">
      <c r="A29" s="60" t="s">
        <v>24</v>
      </c>
      <c r="B29" s="61"/>
      <c r="C29" s="61"/>
      <c r="D29" s="61"/>
      <c r="E29" s="61"/>
      <c r="F29" s="62"/>
      <c r="G29" s="32">
        <f>0.8*G13+0.2*F26</f>
        <v>88.733333333333334</v>
      </c>
      <c r="M29" s="24"/>
    </row>
    <row r="30" spans="1:13" ht="15.75" thickBot="1">
      <c r="A30" s="1"/>
      <c r="B30" s="1"/>
      <c r="C30" s="1"/>
      <c r="D30" s="1"/>
      <c r="E30" s="1"/>
      <c r="F30" s="1"/>
      <c r="G30" s="1"/>
      <c r="M30" s="24"/>
    </row>
    <row r="31" spans="1:13" ht="30" customHeight="1" thickBot="1">
      <c r="A31" s="63" t="s">
        <v>29</v>
      </c>
      <c r="B31" s="64"/>
      <c r="C31" s="64"/>
      <c r="D31" s="64"/>
      <c r="E31" s="64"/>
      <c r="F31" s="65"/>
      <c r="G31" s="1"/>
      <c r="M31" s="24"/>
    </row>
    <row r="32" spans="1:13" ht="13.5" customHeight="1">
      <c r="A32" s="66" t="s">
        <v>14</v>
      </c>
      <c r="B32" s="67"/>
      <c r="C32" s="68"/>
      <c r="D32" s="42" t="s">
        <v>18</v>
      </c>
      <c r="E32" s="42"/>
      <c r="F32" s="72"/>
      <c r="G32" s="1"/>
    </row>
    <row r="33" spans="1:7">
      <c r="A33" s="69" t="s">
        <v>7</v>
      </c>
      <c r="B33" s="70"/>
      <c r="C33" s="71"/>
      <c r="D33" s="52" t="s">
        <v>4</v>
      </c>
      <c r="E33" s="52"/>
      <c r="F33" s="53"/>
      <c r="G33" s="1"/>
    </row>
    <row r="34" spans="1:7">
      <c r="A34" s="69" t="s">
        <v>8</v>
      </c>
      <c r="B34" s="70"/>
      <c r="C34" s="71"/>
      <c r="D34" s="52" t="s">
        <v>5</v>
      </c>
      <c r="E34" s="52"/>
      <c r="F34" s="53"/>
      <c r="G34" s="1"/>
    </row>
    <row r="35" spans="1:7" ht="15.75" thickBot="1">
      <c r="A35" s="82" t="s">
        <v>9</v>
      </c>
      <c r="B35" s="83"/>
      <c r="C35" s="84"/>
      <c r="D35" s="80" t="s">
        <v>6</v>
      </c>
      <c r="E35" s="80"/>
      <c r="F35" s="81"/>
      <c r="G35" s="1"/>
    </row>
    <row r="36" spans="1:7" ht="17.25" customHeight="1">
      <c r="A36" s="56"/>
      <c r="B36" s="56"/>
      <c r="C36" s="56"/>
      <c r="D36" s="56"/>
      <c r="E36" s="56"/>
      <c r="F36" s="56"/>
    </row>
    <row r="37" spans="1:7" ht="47.25" customHeight="1">
      <c r="A37" s="54" t="s">
        <v>25</v>
      </c>
      <c r="B37" s="54"/>
      <c r="C37" s="54"/>
      <c r="D37" s="54"/>
      <c r="E37" s="54"/>
      <c r="F37" s="54"/>
      <c r="G37" s="12"/>
    </row>
    <row r="38" spans="1:7">
      <c r="A38" s="54"/>
      <c r="B38" s="54"/>
      <c r="C38" s="54"/>
      <c r="D38" s="54"/>
      <c r="E38" s="54"/>
      <c r="F38" s="54"/>
    </row>
  </sheetData>
  <mergeCells count="52">
    <mergeCell ref="F26:G26"/>
    <mergeCell ref="F22:G22"/>
    <mergeCell ref="A37:F37"/>
    <mergeCell ref="B21:C21"/>
    <mergeCell ref="B20:C20"/>
    <mergeCell ref="D24:E24"/>
    <mergeCell ref="B25:C25"/>
    <mergeCell ref="F24:G24"/>
    <mergeCell ref="F25:G25"/>
    <mergeCell ref="D35:F35"/>
    <mergeCell ref="A35:C35"/>
    <mergeCell ref="D22:E22"/>
    <mergeCell ref="D23:E23"/>
    <mergeCell ref="F23:G23"/>
    <mergeCell ref="B23:C23"/>
    <mergeCell ref="B18:C18"/>
    <mergeCell ref="D19:E19"/>
    <mergeCell ref="D20:E20"/>
    <mergeCell ref="D21:E21"/>
    <mergeCell ref="F19:G19"/>
    <mergeCell ref="F20:G20"/>
    <mergeCell ref="F21:G21"/>
    <mergeCell ref="B19:C19"/>
    <mergeCell ref="D18:E18"/>
    <mergeCell ref="F18:G18"/>
    <mergeCell ref="A38:F38"/>
    <mergeCell ref="D25:E25"/>
    <mergeCell ref="A3:G3"/>
    <mergeCell ref="B22:C22"/>
    <mergeCell ref="B24:C24"/>
    <mergeCell ref="A36:F36"/>
    <mergeCell ref="A26:E26"/>
    <mergeCell ref="A28:G28"/>
    <mergeCell ref="A29:F29"/>
    <mergeCell ref="D33:F33"/>
    <mergeCell ref="D34:F34"/>
    <mergeCell ref="A31:F31"/>
    <mergeCell ref="A32:C32"/>
    <mergeCell ref="A33:C33"/>
    <mergeCell ref="A34:C34"/>
    <mergeCell ref="D32:F32"/>
    <mergeCell ref="A2:G2"/>
    <mergeCell ref="A4:G4"/>
    <mergeCell ref="A15:G15"/>
    <mergeCell ref="B16:C16"/>
    <mergeCell ref="B17:C17"/>
    <mergeCell ref="A13:F13"/>
    <mergeCell ref="F16:G16"/>
    <mergeCell ref="D16:E16"/>
    <mergeCell ref="A14:G14"/>
    <mergeCell ref="D17:E17"/>
    <mergeCell ref="F17:G17"/>
  </mergeCells>
  <pageMargins left="0.70866141732283472" right="0.70866141732283472" top="0.74803149606299213" bottom="0.74803149606299213" header="0.31496062992125984" footer="0.31496062992125984"/>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Пешкова В.А.</dc:creator>
  <cp:lastModifiedBy>User111</cp:lastModifiedBy>
  <cp:lastPrinted>2025-03-10T11:21:18Z</cp:lastPrinted>
  <dcterms:created xsi:type="dcterms:W3CDTF">2014-01-29T06:13:10Z</dcterms:created>
  <dcterms:modified xsi:type="dcterms:W3CDTF">2025-03-11T11:38:30Z</dcterms:modified>
</cp:coreProperties>
</file>