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5 года\1 квартал 2025 год\"/>
    </mc:Choice>
  </mc:AlternateContent>
  <xr:revisionPtr revIDLastSave="0" documentId="13_ncr:1_{F8943D99-8B56-4B35-BD2E-6754856F4AE7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5" i="2" l="1"/>
  <c r="D43" i="2"/>
  <c r="D18" i="2"/>
  <c r="D9" i="2"/>
  <c r="D6" i="2"/>
</calcChain>
</file>

<file path=xl/sharedStrings.xml><?xml version="1.0" encoding="utf-8"?>
<sst xmlns="http://schemas.openxmlformats.org/spreadsheetml/2006/main" count="153" uniqueCount="106">
  <si>
    <t/>
  </si>
  <si>
    <t>Наименование показателя</t>
  </si>
  <si>
    <t>Код</t>
  </si>
  <si>
    <t>Итого</t>
  </si>
  <si>
    <t>00020219000000000000</t>
  </si>
  <si>
    <t xml:space="preserve">          Дотации бюджетам за счет средств резервного фонда Президента Российской Федерации</t>
  </si>
  <si>
    <t>00320219999050165150</t>
  </si>
  <si>
    <t xml:space="preserve">            Прочие дотации на стимулирование руководителей исполнительно-распорядительных органов муници-пальных образований области</t>
  </si>
  <si>
    <t>00320225497050000150</t>
  </si>
  <si>
    <t xml:space="preserve">            Субсидии бюджетам муниципальных районов на реализацию мероприятий по обеспечению жильем молодых семей</t>
  </si>
  <si>
    <t>80320225519050000150</t>
  </si>
  <si>
    <t xml:space="preserve">            Субсидия бюджетам муниципальных районов на поддержку отрасли культуры</t>
  </si>
  <si>
    <t>80420225304050000150</t>
  </si>
  <si>
    <t xml:space="preserve">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</si>
  <si>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80420225750050000150</t>
  </si>
  <si>
    <t xml:space="preserve">            Субсидии бюджетам муниципальных районов на реализацию мероприятий по модернизации школьных систем образования</t>
  </si>
  <si>
    <t>00320229999050234150</t>
  </si>
  <si>
    <t xml:space="preserve">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</si>
  <si>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00320229999050266150</t>
  </si>
  <si>
    <t xml:space="preserve">            Прочие субсидии бюджетам муниципальных образований на оказание государственной поддержки местным бюджетам в целях обеспечения финансовой устойчивости муниципальных образований  в рамках ведомственной целевой программы «Совершенствование системы управления общественными финансами Калужской области»</t>
  </si>
  <si>
    <t>80420229999050248150</t>
  </si>
  <si>
    <t xml:space="preserve">            Прочие субсидии бюджетам муниципальных районов на организацию отдыха и оздоровление детей</t>
  </si>
  <si>
    <t>80420229999050293150</t>
  </si>
  <si>
    <t xml:space="preserve">            Прочие субсидии бюджетам муниципальных районов на реализацию мероприятий по присмотру и уходу за детьми</t>
  </si>
  <si>
    <t>00020230000000000000</t>
  </si>
  <si>
    <t>00320230024050314150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</si>
  <si>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</si>
  <si>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</si>
  <si>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</si>
  <si>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</si>
  <si>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</si>
  <si>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</si>
  <si>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</si>
  <si>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</si>
  <si>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</si>
  <si>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</si>
  <si>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</si>
  <si>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</si>
  <si>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</si>
  <si>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</si>
  <si>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</si>
  <si>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</si>
  <si>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</si>
  <si>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00520230024050348150</t>
  </si>
  <si>
    <t xml:space="preserve">            Субвенции на 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</si>
  <si>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00520230024050381150</t>
  </si>
  <si>
    <t xml:space="preserve">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</si>
  <si>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00520230024050382150</t>
  </si>
  <si>
    <t xml:space="preserve">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</t>
  </si>
  <si>
    <t>80420230024050313150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</si>
  <si>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</si>
  <si>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</si>
  <si>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</si>
  <si>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80420230024050320150</t>
  </si>
  <si>
    <t xml:space="preserve">            Субвенции бюджетам муниципальных образований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</si>
  <si>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80420230024050335150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</si>
  <si>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</si>
  <si>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</si>
  <si>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</si>
  <si>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00320235930050000150</t>
  </si>
  <si>
    <t xml:space="preserve">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</si>
  <si>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</si>
  <si>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</si>
  <si>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</si>
  <si>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</si>
  <si>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</si>
  <si>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Субвенции бюджетам муниципальных районов на оплату жилищно-коммунальных услуг отдельным категориям граждан</t>
  </si>
  <si>
    <t>00520235404050000150</t>
  </si>
  <si>
    <t xml:space="preserve">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</si>
  <si>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</si>
  <si>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</si>
  <si>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00520239999050000150</t>
  </si>
  <si>
    <t xml:space="preserve">            Прочие субвенции бюджетам муниципальных районов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</si>
  <si>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00020240000000000000</t>
  </si>
  <si>
    <t>80420245050050000150</t>
  </si>
  <si>
    <t xml:space="preserve">            Иной межбюджетный трансферт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организаций</t>
  </si>
  <si>
    <t>80420245179050000150</t>
  </si>
  <si>
    <t xml:space="preserve">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</si>
  <si>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</si>
  <si>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</si>
  <si>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00021800000000000000</t>
  </si>
  <si>
    <t xml:space="preserve">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</si>
  <si>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00321860010056416150</t>
  </si>
  <si>
    <t xml:space="preserve">            Доходы бюджета муниципального района от возврата остатков межбюджетных трансфертов прошлых лет на обеспечение финансовой устойчивости от муниципальных образований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</si>
  <si>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</si>
  <si>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</si>
  <si>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00021960000000000000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</si>
  <si>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</t>
  </si>
  <si>
    <t>00321960010056416150</t>
  </si>
  <si>
    <t xml:space="preserve">            Возврат остатков субсидий прошлых лет на обеспечение финансовой устойчиваости муниципальных образований Калужской области</t>
  </si>
  <si>
    <t>00521960010056301150</t>
  </si>
  <si>
    <t xml:space="preserve">            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</t>
  </si>
  <si>
    <t>80421960010056204150</t>
  </si>
  <si>
    <t xml:space="preserve">            Возврат остатков субвенции прошлых лет на оказание меры социальной поддержки по предоставлению бесплатного одноразового горячего питания детям из многодетных семей, обучающимся.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из бюджетов муниципальных районов</t>
  </si>
  <si>
    <t>80421960010056320150</t>
  </si>
  <si>
    <t xml:space="preserve">            Возврат прочих остатков субвенций прошлых лет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 из бюджетов муниципальных образований</t>
  </si>
  <si>
    <t>ИТОГО ДОХОДОВ</t>
  </si>
  <si>
    <t>в рублях</t>
  </si>
  <si>
    <t>Исполнение по межбюджетным трансфертам, предоставленным из областного бюджета бюджету МО "Жуковский район" за 1 квартал 2025 года</t>
  </si>
  <si>
    <t>.00020210000000000000</t>
  </si>
  <si>
    <t>.000202200000000000</t>
  </si>
  <si>
    <t xml:space="preserve">          Дотации бюджетам бюджетной системы - всего</t>
  </si>
  <si>
    <t xml:space="preserve">          Субсидии бюджетам бюджетной системы - всего</t>
  </si>
  <si>
    <t xml:space="preserve">          Субвенции бюджетам бюджетной системы - всего</t>
  </si>
  <si>
    <t xml:space="preserve">          Иные межбюджетные трансферты - всего</t>
  </si>
  <si>
    <t>Приложение № 6 к постановлению администрации МР "Жуковский район" "Об исполнении бюджета
муниципального образования «Жуковский район» за 1 квартал 2025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</si>
</sst>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0" fillId="5" borderId="1" xfId="1" applyFont="1" applyFill="1">
      <alignment horizontal="left" wrapText="1"/>
    </xf>
    <xf numFmtId="1" fontId="10" fillId="5" borderId="2" xfId="8" applyFont="1" applyFill="1">
      <alignment horizontal="center" vertical="top" shrinkToFit="1"/>
    </xf>
    <xf numFmtId="0" fontId="10" fillId="5" borderId="2" xfId="9" applyFont="1" applyFill="1">
      <alignment horizontal="left" vertical="top" wrapText="1"/>
    </xf>
    <xf numFmtId="4" fontId="10" fillId="5" borderId="2" xfId="11" applyFont="1" applyFill="1">
      <alignment horizontal="right" vertical="top" shrinkToFit="1"/>
    </xf>
    <xf numFmtId="0" fontId="10" fillId="5" borderId="1" xfId="2" applyFont="1" applyFill="1"/>
    <xf numFmtId="4" fontId="11" fillId="5" borderId="2" xfId="15" applyFont="1" applyFill="1">
      <alignment horizontal="right" vertical="top" shrinkToFit="1"/>
    </xf>
    <xf numFmtId="0" fontId="11" fillId="5" borderId="2" xfId="9" applyFont="1" applyFill="1">
      <alignment horizontal="left" vertical="top" wrapText="1"/>
    </xf>
    <xf numFmtId="1" fontId="11" fillId="5" borderId="2" xfId="8" applyFont="1" applyFill="1">
      <alignment horizontal="center" vertical="top" shrinkToFit="1"/>
    </xf>
    <xf numFmtId="0" fontId="10" fillId="5" borderId="8" xfId="6" applyFont="1" applyFill="1" applyBorder="1">
      <alignment horizontal="center" vertical="center" wrapText="1"/>
    </xf>
    <xf numFmtId="1" fontId="11" fillId="5" borderId="4" xfId="8" applyFont="1" applyFill="1" applyBorder="1">
      <alignment horizontal="center" vertical="top" shrinkToFit="1"/>
    </xf>
    <xf numFmtId="0" fontId="10" fillId="5" borderId="6" xfId="9" applyFont="1" applyFill="1" applyBorder="1">
      <alignment horizontal="left" vertical="top" wrapText="1"/>
    </xf>
    <xf numFmtId="0" fontId="11" fillId="5" borderId="7" xfId="9" applyFont="1" applyFill="1" applyBorder="1">
      <alignment horizontal="left" vertical="top" wrapText="1"/>
    </xf>
    <xf numFmtId="4" fontId="11" fillId="5" borderId="2" xfId="11" applyFont="1" applyFill="1">
      <alignment horizontal="right" vertical="top" shrinkToFit="1"/>
    </xf>
    <xf numFmtId="4" fontId="12" fillId="0" borderId="6" xfId="0" applyNumberFormat="1" applyFont="1" applyBorder="1" applyAlignment="1">
      <alignment horizontal="right" vertical="center" wrapText="1"/>
    </xf>
    <xf numFmtId="0" fontId="9" fillId="5" borderId="1" xfId="5" applyFont="1" applyFill="1" applyAlignment="1">
      <alignment horizontal="center" vertical="top" wrapText="1"/>
    </xf>
    <xf numFmtId="0" fontId="7" fillId="5" borderId="1" xfId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top" wrapText="1"/>
    </xf>
    <xf numFmtId="0" fontId="10" fillId="5" borderId="5" xfId="6" applyFont="1" applyFill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11" fillId="5" borderId="2" xfId="13" applyFont="1" applyFill="1">
      <alignment horizontal="left" vertical="top" shrinkToFit="1"/>
    </xf>
    <xf numFmtId="0" fontId="1" fillId="0" borderId="1" xfId="1">
      <alignment horizontal="left" wrapText="1"/>
    </xf>
    <xf numFmtId="0" fontId="10" fillId="5" borderId="1" xfId="5" applyFont="1" applyFill="1">
      <alignment horizontal="right"/>
    </xf>
    <xf numFmtId="0" fontId="10" fillId="5" borderId="8" xfId="6" applyFont="1" applyFill="1" applyBorder="1">
      <alignment horizontal="center" vertical="center" wrapText="1"/>
    </xf>
    <xf numFmtId="0" fontId="10" fillId="5" borderId="7" xfId="6" applyFont="1" applyFill="1" applyBorder="1">
      <alignment horizontal="center" vertical="center" wrapText="1"/>
    </xf>
    <xf numFmtId="0" fontId="10" fillId="5" borderId="4" xfId="6" applyFont="1" applyFill="1" applyBorder="1">
      <alignment horizontal="center" vertical="center" wrapText="1"/>
    </xf>
  </cellXfs>
  <cellStyles count="25">
    <cellStyle name="br" xfId="19" xr:uid="{00000000-0005-0000-0000-000013000000}"/>
    <cellStyle name="col" xfId="18" xr:uid="{00000000-0005-0000-0000-000012000000}"/>
    <cellStyle name="style0" xfId="20" xr:uid="{00000000-0005-0000-0000-000014000000}"/>
    <cellStyle name="td" xfId="21" xr:uid="{00000000-0005-0000-0000-000015000000}"/>
    <cellStyle name="tr" xfId="17" xr:uid="{00000000-0005-0000-0000-000011000000}"/>
    <cellStyle name="xl21" xfId="22" xr:uid="{00000000-0005-0000-0000-000016000000}"/>
    <cellStyle name="xl22" xfId="6" xr:uid="{00000000-0005-0000-0000-000006000000}"/>
    <cellStyle name="xl23" xfId="8" xr:uid="{00000000-0005-0000-0000-000008000000}"/>
    <cellStyle name="xl24" xfId="2" xr:uid="{00000000-0005-0000-0000-000002000000}"/>
    <cellStyle name="xl25" xfId="10" xr:uid="{00000000-0005-0000-0000-00000A000000}"/>
    <cellStyle name="xl26" xfId="13" xr:uid="{00000000-0005-0000-0000-00000D000000}"/>
    <cellStyle name="xl27" xfId="14" xr:uid="{00000000-0005-0000-0000-00000E000000}"/>
    <cellStyle name="xl28" xfId="23" xr:uid="{00000000-0005-0000-0000-000017000000}"/>
    <cellStyle name="xl29" xfId="15" xr:uid="{00000000-0005-0000-0000-00000F000000}"/>
    <cellStyle name="xl30" xfId="1" xr:uid="{00000000-0005-0000-0000-000001000000}"/>
    <cellStyle name="xl31" xfId="7" xr:uid="{00000000-0005-0000-0000-000007000000}"/>
    <cellStyle name="xl32" xfId="24" xr:uid="{00000000-0005-0000-0000-000018000000}"/>
    <cellStyle name="xl33" xfId="16" xr:uid="{00000000-0005-0000-0000-000010000000}"/>
    <cellStyle name="xl34" xfId="3" xr:uid="{00000000-0005-0000-0000-000003000000}"/>
    <cellStyle name="xl35" xfId="4" xr:uid="{00000000-0005-0000-0000-000004000000}"/>
    <cellStyle name="xl36" xfId="5" xr:uid="{00000000-0005-0000-0000-000005000000}"/>
    <cellStyle name="xl37" xfId="9" xr:uid="{00000000-0005-0000-0000-000009000000}"/>
    <cellStyle name="xl38" xfId="11" xr:uid="{00000000-0005-0000-0000-00000B000000}"/>
    <cellStyle name="xl39" xfId="12" xr:uid="{00000000-0005-0000-0000-00000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7"/>
  <sheetViews>
    <sheetView showGridLines="0" showZeros="0" tabSelected="1" topLeftCell="B1" zoomScaleNormal="100" zoomScaleSheetLayoutView="100" workbookViewId="0">
      <selection activeCell="D7" sqref="D7"/>
    </sheetView>
  </sheetViews>
  <sheetFormatPr defaultRowHeight="15" outlineLevelRow="3" x14ac:dyDescent="0.25"/>
  <cols>
    <col min="1" max="1" width="9.140625" style="1" hidden="1"/>
    <col min="2" max="2" width="75.5703125" style="1" customWidth="1"/>
    <col min="3" max="3" width="23.28515625" style="1" customWidth="1"/>
    <col min="4" max="4" width="18.28515625" style="1" customWidth="1"/>
    <col min="5" max="5" width="9.140625" style="1" customWidth="1"/>
    <col min="6" max="16384" width="9.140625" style="1"/>
  </cols>
  <sheetData>
    <row r="1" spans="1:5" ht="57.75" customHeight="1" x14ac:dyDescent="0.25">
      <c r="A1" s="3"/>
      <c r="B1" s="3"/>
      <c r="C1" s="18" t="s">
        <v>105</v>
      </c>
      <c r="D1" s="19"/>
      <c r="E1" s="2"/>
    </row>
    <row r="2" spans="1:5" ht="43.5" customHeight="1" x14ac:dyDescent="0.25">
      <c r="A2" s="17" t="s">
        <v>98</v>
      </c>
      <c r="B2" s="17"/>
      <c r="C2" s="17"/>
      <c r="D2" s="17"/>
      <c r="E2" s="2"/>
    </row>
    <row r="3" spans="1:5" ht="12.75" customHeight="1" x14ac:dyDescent="0.25">
      <c r="A3" s="24" t="s">
        <v>97</v>
      </c>
      <c r="B3" s="24"/>
      <c r="C3" s="24"/>
      <c r="D3" s="24"/>
      <c r="E3" s="2"/>
    </row>
    <row r="4" spans="1:5" ht="30" customHeight="1" x14ac:dyDescent="0.25">
      <c r="A4" s="25" t="s">
        <v>0</v>
      </c>
      <c r="B4" s="26" t="s">
        <v>1</v>
      </c>
      <c r="C4" s="27" t="s">
        <v>2</v>
      </c>
      <c r="D4" s="20" t="s">
        <v>3</v>
      </c>
      <c r="E4" s="2"/>
    </row>
    <row r="5" spans="1:5" x14ac:dyDescent="0.25">
      <c r="A5" s="25"/>
      <c r="B5" s="26"/>
      <c r="C5" s="27"/>
      <c r="D5" s="21"/>
      <c r="E5" s="2"/>
    </row>
    <row r="6" spans="1:5" ht="15.75" x14ac:dyDescent="0.25">
      <c r="A6" s="11"/>
      <c r="B6" s="14" t="s">
        <v>101</v>
      </c>
      <c r="C6" s="12" t="s">
        <v>99</v>
      </c>
      <c r="D6" s="16">
        <f>SUM(D7)</f>
        <v>364560</v>
      </c>
      <c r="E6" s="2"/>
    </row>
    <row r="7" spans="1:5" ht="31.5" outlineLevel="2" x14ac:dyDescent="0.25">
      <c r="A7" s="4" t="s">
        <v>4</v>
      </c>
      <c r="B7" s="13" t="s">
        <v>5</v>
      </c>
      <c r="C7" s="4" t="s">
        <v>4</v>
      </c>
      <c r="D7" s="6">
        <v>364560</v>
      </c>
      <c r="E7" s="2"/>
    </row>
    <row r="8" spans="1:5" ht="47.25" outlineLevel="3" x14ac:dyDescent="0.25">
      <c r="A8" s="4" t="s">
        <v>6</v>
      </c>
      <c r="B8" s="5" t="s">
        <v>7</v>
      </c>
      <c r="C8" s="4" t="s">
        <v>6</v>
      </c>
      <c r="D8" s="6">
        <v>364560</v>
      </c>
      <c r="E8" s="2"/>
    </row>
    <row r="9" spans="1:5" ht="15.75" outlineLevel="3" x14ac:dyDescent="0.25">
      <c r="A9" s="4"/>
      <c r="B9" s="9" t="s">
        <v>102</v>
      </c>
      <c r="C9" s="10" t="s">
        <v>100</v>
      </c>
      <c r="D9" s="15">
        <f>SUM(D10:D17)</f>
        <v>100011213.99000001</v>
      </c>
      <c r="E9" s="2"/>
    </row>
    <row r="10" spans="1:5" ht="31.5" outlineLevel="3" x14ac:dyDescent="0.25">
      <c r="A10" s="4" t="s">
        <v>8</v>
      </c>
      <c r="B10" s="5" t="s">
        <v>9</v>
      </c>
      <c r="C10" s="4" t="s">
        <v>8</v>
      </c>
      <c r="D10" s="6">
        <v>19841827</v>
      </c>
      <c r="E10" s="2"/>
    </row>
    <row r="11" spans="1:5" ht="31.5" outlineLevel="3" x14ac:dyDescent="0.25">
      <c r="A11" s="4" t="s">
        <v>10</v>
      </c>
      <c r="B11" s="5" t="s">
        <v>11</v>
      </c>
      <c r="C11" s="4" t="s">
        <v>10</v>
      </c>
      <c r="D11" s="6">
        <v>3065481.01</v>
      </c>
      <c r="E11" s="2"/>
    </row>
    <row r="12" spans="1:5" ht="63" outlineLevel="3" x14ac:dyDescent="0.25">
      <c r="A12" s="4" t="s">
        <v>12</v>
      </c>
      <c r="B12" s="5" t="s">
        <v>13</v>
      </c>
      <c r="C12" s="4" t="s">
        <v>12</v>
      </c>
      <c r="D12" s="6">
        <v>5128546.5</v>
      </c>
      <c r="E12" s="2"/>
    </row>
    <row r="13" spans="1:5" ht="31.5" outlineLevel="3" x14ac:dyDescent="0.25">
      <c r="A13" s="4" t="s">
        <v>14</v>
      </c>
      <c r="B13" s="5" t="s">
        <v>15</v>
      </c>
      <c r="C13" s="4" t="s">
        <v>14</v>
      </c>
      <c r="D13" s="6">
        <v>51083721.890000001</v>
      </c>
      <c r="E13" s="2"/>
    </row>
    <row r="14" spans="1:5" ht="63" outlineLevel="3" x14ac:dyDescent="0.25">
      <c r="A14" s="4" t="s">
        <v>16</v>
      </c>
      <c r="B14" s="5" t="s">
        <v>17</v>
      </c>
      <c r="C14" s="4" t="s">
        <v>16</v>
      </c>
      <c r="D14" s="6">
        <v>643875.65</v>
      </c>
      <c r="E14" s="2"/>
    </row>
    <row r="15" spans="1:5" ht="78.75" outlineLevel="3" x14ac:dyDescent="0.25">
      <c r="A15" s="4" t="s">
        <v>18</v>
      </c>
      <c r="B15" s="5" t="s">
        <v>19</v>
      </c>
      <c r="C15" s="4" t="s">
        <v>18</v>
      </c>
      <c r="D15" s="6">
        <v>4133207.94</v>
      </c>
      <c r="E15" s="2"/>
    </row>
    <row r="16" spans="1:5" ht="31.5" outlineLevel="3" x14ac:dyDescent="0.25">
      <c r="A16" s="4" t="s">
        <v>20</v>
      </c>
      <c r="B16" s="5" t="s">
        <v>21</v>
      </c>
      <c r="C16" s="4" t="s">
        <v>20</v>
      </c>
      <c r="D16" s="6">
        <v>4086993</v>
      </c>
      <c r="E16" s="2"/>
    </row>
    <row r="17" spans="1:5" ht="31.5" outlineLevel="3" x14ac:dyDescent="0.25">
      <c r="A17" s="4" t="s">
        <v>22</v>
      </c>
      <c r="B17" s="5" t="s">
        <v>23</v>
      </c>
      <c r="C17" s="4" t="s">
        <v>22</v>
      </c>
      <c r="D17" s="6">
        <v>12027561</v>
      </c>
      <c r="E17" s="2"/>
    </row>
    <row r="18" spans="1:5" ht="15.75" outlineLevel="2" x14ac:dyDescent="0.25">
      <c r="A18" s="4" t="s">
        <v>24</v>
      </c>
      <c r="B18" s="9" t="s">
        <v>103</v>
      </c>
      <c r="C18" s="10" t="s">
        <v>24</v>
      </c>
      <c r="D18" s="15">
        <f>SUM(D19:D42)</f>
        <v>273497370.56</v>
      </c>
      <c r="E18" s="2"/>
    </row>
    <row r="19" spans="1:5" ht="63.75" customHeight="1" outlineLevel="3" x14ac:dyDescent="0.25">
      <c r="A19" s="4" t="s">
        <v>25</v>
      </c>
      <c r="B19" s="5" t="s">
        <v>26</v>
      </c>
      <c r="C19" s="4" t="s">
        <v>25</v>
      </c>
      <c r="D19" s="6">
        <v>440000</v>
      </c>
      <c r="E19" s="2"/>
    </row>
    <row r="20" spans="1:5" ht="78.75" outlineLevel="3" x14ac:dyDescent="0.25">
      <c r="A20" s="4" t="s">
        <v>27</v>
      </c>
      <c r="B20" s="5" t="s">
        <v>28</v>
      </c>
      <c r="C20" s="4" t="s">
        <v>27</v>
      </c>
      <c r="D20" s="6">
        <v>29392120</v>
      </c>
      <c r="E20" s="2"/>
    </row>
    <row r="21" spans="1:5" ht="63" outlineLevel="3" x14ac:dyDescent="0.25">
      <c r="A21" s="4" t="s">
        <v>29</v>
      </c>
      <c r="B21" s="5" t="s">
        <v>30</v>
      </c>
      <c r="C21" s="4" t="s">
        <v>29</v>
      </c>
      <c r="D21" s="6">
        <v>27069.599999999999</v>
      </c>
      <c r="E21" s="2"/>
    </row>
    <row r="22" spans="1:5" ht="47.25" outlineLevel="3" x14ac:dyDescent="0.25">
      <c r="A22" s="4" t="s">
        <v>31</v>
      </c>
      <c r="B22" s="5" t="s">
        <v>32</v>
      </c>
      <c r="C22" s="4" t="s">
        <v>31</v>
      </c>
      <c r="D22" s="6">
        <v>3283000</v>
      </c>
      <c r="E22" s="2"/>
    </row>
    <row r="23" spans="1:5" ht="50.25" customHeight="1" outlineLevel="3" x14ac:dyDescent="0.25">
      <c r="A23" s="4" t="s">
        <v>33</v>
      </c>
      <c r="B23" s="5" t="s">
        <v>34</v>
      </c>
      <c r="C23" s="4" t="s">
        <v>33</v>
      </c>
      <c r="D23" s="6">
        <v>5355000</v>
      </c>
      <c r="E23" s="2"/>
    </row>
    <row r="24" spans="1:5" ht="94.5" outlineLevel="3" x14ac:dyDescent="0.25">
      <c r="A24" s="4" t="s">
        <v>35</v>
      </c>
      <c r="B24" s="5" t="s">
        <v>36</v>
      </c>
      <c r="C24" s="4" t="s">
        <v>35</v>
      </c>
      <c r="D24" s="6">
        <v>428684.03</v>
      </c>
      <c r="E24" s="2"/>
    </row>
    <row r="25" spans="1:5" ht="63" outlineLevel="3" x14ac:dyDescent="0.25">
      <c r="A25" s="4" t="s">
        <v>37</v>
      </c>
      <c r="B25" s="5" t="s">
        <v>38</v>
      </c>
      <c r="C25" s="4" t="s">
        <v>37</v>
      </c>
      <c r="D25" s="6">
        <v>7739800</v>
      </c>
      <c r="E25" s="2"/>
    </row>
    <row r="26" spans="1:5" ht="63.75" customHeight="1" outlineLevel="3" x14ac:dyDescent="0.25">
      <c r="A26" s="4" t="s">
        <v>39</v>
      </c>
      <c r="B26" s="5" t="s">
        <v>40</v>
      </c>
      <c r="C26" s="4" t="s">
        <v>39</v>
      </c>
      <c r="D26" s="6">
        <v>60120</v>
      </c>
      <c r="E26" s="2"/>
    </row>
    <row r="27" spans="1:5" ht="78.75" outlineLevel="3" x14ac:dyDescent="0.25">
      <c r="A27" s="4" t="s">
        <v>41</v>
      </c>
      <c r="B27" s="5" t="s">
        <v>42</v>
      </c>
      <c r="C27" s="4" t="s">
        <v>41</v>
      </c>
      <c r="D27" s="6">
        <v>27444000</v>
      </c>
      <c r="E27" s="2"/>
    </row>
    <row r="28" spans="1:5" ht="47.25" outlineLevel="3" x14ac:dyDescent="0.25">
      <c r="A28" s="4" t="s">
        <v>43</v>
      </c>
      <c r="B28" s="5" t="s">
        <v>44</v>
      </c>
      <c r="C28" s="4" t="s">
        <v>43</v>
      </c>
      <c r="D28" s="6">
        <v>2766</v>
      </c>
      <c r="E28" s="2"/>
    </row>
    <row r="29" spans="1:5" ht="47.25" outlineLevel="3" x14ac:dyDescent="0.25">
      <c r="A29" s="4" t="s">
        <v>45</v>
      </c>
      <c r="B29" s="5" t="s">
        <v>46</v>
      </c>
      <c r="C29" s="4" t="s">
        <v>45</v>
      </c>
      <c r="D29" s="6">
        <v>814185.79</v>
      </c>
      <c r="E29" s="2"/>
    </row>
    <row r="30" spans="1:5" ht="63" outlineLevel="3" x14ac:dyDescent="0.25">
      <c r="A30" s="4" t="s">
        <v>47</v>
      </c>
      <c r="B30" s="5" t="s">
        <v>48</v>
      </c>
      <c r="C30" s="4" t="s">
        <v>47</v>
      </c>
      <c r="D30" s="6">
        <v>4130940.05</v>
      </c>
      <c r="E30" s="2"/>
    </row>
    <row r="31" spans="1:5" ht="110.25" outlineLevel="3" x14ac:dyDescent="0.25">
      <c r="A31" s="4" t="s">
        <v>49</v>
      </c>
      <c r="B31" s="5" t="s">
        <v>50</v>
      </c>
      <c r="C31" s="4" t="s">
        <v>49</v>
      </c>
      <c r="D31" s="6">
        <v>65888355</v>
      </c>
      <c r="E31" s="2"/>
    </row>
    <row r="32" spans="1:5" ht="189" outlineLevel="3" x14ac:dyDescent="0.25">
      <c r="A32" s="4" t="s">
        <v>51</v>
      </c>
      <c r="B32" s="5" t="s">
        <v>52</v>
      </c>
      <c r="C32" s="4" t="s">
        <v>51</v>
      </c>
      <c r="D32" s="6">
        <v>103106028</v>
      </c>
      <c r="E32" s="2"/>
    </row>
    <row r="33" spans="1:5" ht="94.5" outlineLevel="3" x14ac:dyDescent="0.25">
      <c r="A33" s="4" t="s">
        <v>53</v>
      </c>
      <c r="B33" s="5" t="s">
        <v>54</v>
      </c>
      <c r="C33" s="4" t="s">
        <v>53</v>
      </c>
      <c r="D33" s="6">
        <v>4861690</v>
      </c>
      <c r="E33" s="2"/>
    </row>
    <row r="34" spans="1:5" ht="63" outlineLevel="3" x14ac:dyDescent="0.25">
      <c r="A34" s="4" t="s">
        <v>55</v>
      </c>
      <c r="B34" s="5" t="s">
        <v>56</v>
      </c>
      <c r="C34" s="4" t="s">
        <v>55</v>
      </c>
      <c r="D34" s="6">
        <v>107415</v>
      </c>
      <c r="E34" s="2"/>
    </row>
    <row r="35" spans="1:5" ht="63" outlineLevel="3" x14ac:dyDescent="0.25">
      <c r="A35" s="4" t="s">
        <v>57</v>
      </c>
      <c r="B35" s="5" t="s">
        <v>58</v>
      </c>
      <c r="C35" s="4" t="s">
        <v>57</v>
      </c>
      <c r="D35" s="6">
        <v>35540</v>
      </c>
      <c r="E35" s="2"/>
    </row>
    <row r="36" spans="1:5" ht="31.5" outlineLevel="3" x14ac:dyDescent="0.25">
      <c r="A36" s="4" t="s">
        <v>59</v>
      </c>
      <c r="B36" s="5" t="s">
        <v>60</v>
      </c>
      <c r="C36" s="4" t="s">
        <v>59</v>
      </c>
      <c r="D36" s="6">
        <v>964460</v>
      </c>
      <c r="E36" s="2"/>
    </row>
    <row r="37" spans="1:5" ht="63" outlineLevel="3" x14ac:dyDescent="0.25">
      <c r="A37" s="4" t="s">
        <v>61</v>
      </c>
      <c r="B37" s="5" t="s">
        <v>62</v>
      </c>
      <c r="C37" s="4" t="s">
        <v>61</v>
      </c>
      <c r="D37" s="6">
        <v>2297263.04</v>
      </c>
      <c r="E37" s="2"/>
    </row>
    <row r="38" spans="1:5" ht="63" outlineLevel="3" x14ac:dyDescent="0.25">
      <c r="A38" s="4" t="s">
        <v>63</v>
      </c>
      <c r="B38" s="5" t="s">
        <v>64</v>
      </c>
      <c r="C38" s="4" t="s">
        <v>63</v>
      </c>
      <c r="D38" s="6">
        <v>1580355.92</v>
      </c>
      <c r="E38" s="2"/>
    </row>
    <row r="39" spans="1:5" ht="31.5" outlineLevel="3" x14ac:dyDescent="0.25">
      <c r="A39" s="4" t="s">
        <v>65</v>
      </c>
      <c r="B39" s="5" t="s">
        <v>66</v>
      </c>
      <c r="C39" s="4" t="s">
        <v>65</v>
      </c>
      <c r="D39" s="6">
        <v>9257179.9299999997</v>
      </c>
      <c r="E39" s="2"/>
    </row>
    <row r="40" spans="1:5" ht="47.25" outlineLevel="3" x14ac:dyDescent="0.25">
      <c r="A40" s="4" t="s">
        <v>67</v>
      </c>
      <c r="B40" s="5" t="s">
        <v>68</v>
      </c>
      <c r="C40" s="4" t="s">
        <v>67</v>
      </c>
      <c r="D40" s="6">
        <v>4818561</v>
      </c>
      <c r="E40" s="2"/>
    </row>
    <row r="41" spans="1:5" ht="47.25" outlineLevel="3" x14ac:dyDescent="0.25">
      <c r="A41" s="4" t="s">
        <v>69</v>
      </c>
      <c r="B41" s="5" t="s">
        <v>70</v>
      </c>
      <c r="C41" s="4" t="s">
        <v>69</v>
      </c>
      <c r="D41" s="6">
        <v>562837.19999999995</v>
      </c>
      <c r="E41" s="2"/>
    </row>
    <row r="42" spans="1:5" ht="63" outlineLevel="3" x14ac:dyDescent="0.25">
      <c r="A42" s="4" t="s">
        <v>71</v>
      </c>
      <c r="B42" s="5" t="s">
        <v>72</v>
      </c>
      <c r="C42" s="4" t="s">
        <v>71</v>
      </c>
      <c r="D42" s="6">
        <v>900000</v>
      </c>
      <c r="E42" s="2"/>
    </row>
    <row r="43" spans="1:5" ht="15.75" outlineLevel="2" x14ac:dyDescent="0.25">
      <c r="A43" s="4" t="s">
        <v>73</v>
      </c>
      <c r="B43" s="9" t="s">
        <v>104</v>
      </c>
      <c r="C43" s="10" t="s">
        <v>73</v>
      </c>
      <c r="D43" s="15">
        <f>SUM(D44:D46)</f>
        <v>8663956.9000000004</v>
      </c>
      <c r="E43" s="2"/>
    </row>
    <row r="44" spans="1:5" ht="63" outlineLevel="3" x14ac:dyDescent="0.25">
      <c r="A44" s="4" t="s">
        <v>74</v>
      </c>
      <c r="B44" s="5" t="s">
        <v>75</v>
      </c>
      <c r="C44" s="4" t="s">
        <v>74</v>
      </c>
      <c r="D44" s="6">
        <v>327681.11</v>
      </c>
      <c r="E44" s="2"/>
    </row>
    <row r="45" spans="1:5" ht="67.5" customHeight="1" outlineLevel="3" x14ac:dyDescent="0.25">
      <c r="A45" s="4" t="s">
        <v>76</v>
      </c>
      <c r="B45" s="5" t="s">
        <v>77</v>
      </c>
      <c r="C45" s="4" t="s">
        <v>76</v>
      </c>
      <c r="D45" s="6">
        <v>770279.84</v>
      </c>
      <c r="E45" s="2"/>
    </row>
    <row r="46" spans="1:5" ht="63" outlineLevel="3" x14ac:dyDescent="0.25">
      <c r="A46" s="4" t="s">
        <v>78</v>
      </c>
      <c r="B46" s="5" t="s">
        <v>79</v>
      </c>
      <c r="C46" s="4" t="s">
        <v>78</v>
      </c>
      <c r="D46" s="6">
        <v>7565995.9500000002</v>
      </c>
      <c r="E46" s="2"/>
    </row>
    <row r="47" spans="1:5" ht="63" hidden="1" outlineLevel="1" x14ac:dyDescent="0.25">
      <c r="A47" s="4" t="s">
        <v>80</v>
      </c>
      <c r="B47" s="5" t="s">
        <v>81</v>
      </c>
      <c r="C47" s="4" t="s">
        <v>80</v>
      </c>
      <c r="D47" s="6">
        <v>628836.48</v>
      </c>
      <c r="E47" s="2"/>
    </row>
    <row r="48" spans="1:5" ht="47.25" hidden="1" outlineLevel="3" x14ac:dyDescent="0.25">
      <c r="A48" s="4" t="s">
        <v>82</v>
      </c>
      <c r="B48" s="5" t="s">
        <v>83</v>
      </c>
      <c r="C48" s="4" t="s">
        <v>82</v>
      </c>
      <c r="D48" s="6">
        <v>628836.48</v>
      </c>
      <c r="E48" s="2"/>
    </row>
    <row r="49" spans="1:5" ht="47.25" hidden="1" outlineLevel="1" collapsed="1" x14ac:dyDescent="0.25">
      <c r="A49" s="4" t="s">
        <v>84</v>
      </c>
      <c r="B49" s="5" t="s">
        <v>85</v>
      </c>
      <c r="C49" s="4" t="s">
        <v>84</v>
      </c>
      <c r="D49" s="6">
        <v>-659252.89</v>
      </c>
      <c r="E49" s="2"/>
    </row>
    <row r="50" spans="1:5" ht="47.25" hidden="1" outlineLevel="2" x14ac:dyDescent="0.25">
      <c r="A50" s="4" t="s">
        <v>86</v>
      </c>
      <c r="B50" s="5" t="s">
        <v>87</v>
      </c>
      <c r="C50" s="4" t="s">
        <v>86</v>
      </c>
      <c r="D50" s="6">
        <v>-659252.89</v>
      </c>
      <c r="E50" s="2"/>
    </row>
    <row r="51" spans="1:5" ht="47.25" hidden="1" outlineLevel="3" x14ac:dyDescent="0.25">
      <c r="A51" s="4" t="s">
        <v>88</v>
      </c>
      <c r="B51" s="5" t="s">
        <v>89</v>
      </c>
      <c r="C51" s="4" t="s">
        <v>88</v>
      </c>
      <c r="D51" s="6">
        <v>-628207.64</v>
      </c>
      <c r="E51" s="2"/>
    </row>
    <row r="52" spans="1:5" ht="63" hidden="1" customHeight="1" outlineLevel="3" x14ac:dyDescent="0.25">
      <c r="A52" s="4" t="s">
        <v>90</v>
      </c>
      <c r="B52" s="5" t="s">
        <v>91</v>
      </c>
      <c r="C52" s="4" t="s">
        <v>90</v>
      </c>
      <c r="D52" s="6">
        <v>-21929.73</v>
      </c>
      <c r="E52" s="2"/>
    </row>
    <row r="53" spans="1:5" ht="127.5" hidden="1" customHeight="1" outlineLevel="3" x14ac:dyDescent="0.25">
      <c r="A53" s="4" t="s">
        <v>92</v>
      </c>
      <c r="B53" s="5" t="s">
        <v>93</v>
      </c>
      <c r="C53" s="4" t="s">
        <v>92</v>
      </c>
      <c r="D53" s="6">
        <v>-5040</v>
      </c>
      <c r="E53" s="2"/>
    </row>
    <row r="54" spans="1:5" ht="175.5" hidden="1" customHeight="1" outlineLevel="3" x14ac:dyDescent="0.25">
      <c r="A54" s="4" t="s">
        <v>94</v>
      </c>
      <c r="B54" s="5" t="s">
        <v>95</v>
      </c>
      <c r="C54" s="4" t="s">
        <v>94</v>
      </c>
      <c r="D54" s="6">
        <v>-4075.52</v>
      </c>
      <c r="E54" s="2"/>
    </row>
    <row r="55" spans="1:5" ht="31.5" customHeight="1" x14ac:dyDescent="0.25">
      <c r="A55" s="22" t="s">
        <v>96</v>
      </c>
      <c r="B55" s="22"/>
      <c r="C55" s="22"/>
      <c r="D55" s="8">
        <f>SUM(D6+D9+D18+D43)</f>
        <v>382537101.44999999</v>
      </c>
      <c r="E55" s="2"/>
    </row>
    <row r="56" spans="1:5" ht="12.75" customHeight="1" x14ac:dyDescent="0.25">
      <c r="A56" s="7"/>
      <c r="B56" s="7"/>
      <c r="C56" s="7"/>
      <c r="D56" s="7"/>
      <c r="E56" s="2"/>
    </row>
    <row r="57" spans="1:5" x14ac:dyDescent="0.25">
      <c r="A57" s="23"/>
      <c r="B57" s="23"/>
      <c r="C57" s="23"/>
      <c r="D57" s="23"/>
      <c r="E57" s="2"/>
    </row>
  </sheetData>
  <mergeCells count="9">
    <mergeCell ref="A2:D2"/>
    <mergeCell ref="C1:D1"/>
    <mergeCell ref="D4:D5"/>
    <mergeCell ref="A55:C55"/>
    <mergeCell ref="A57:D57"/>
    <mergeCell ref="A3:D3"/>
    <mergeCell ref="A4:A5"/>
    <mergeCell ref="B4:B5"/>
    <mergeCell ref="C4:C5"/>
  </mergeCells>
  <pageMargins left="0.98425196850393704" right="0.19685039370078741" top="0.19685039370078741" bottom="0.19685039370078741" header="0.19685039370078741" footer="0.19685039370078741"/>
  <pageSetup paperSize="9" scale="71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INFO_ISP_INC&lt;/Code&gt;&#10;  &lt;ObjectCode&gt;SQUERY_INFO_ISP_INC&lt;/ObjectCode&gt;&#10;  &lt;DocName&gt;Отчет по МР 003 (не редактировать)(Аналитический отчет по исполнению доходов с произвольной группировкой)&lt;/DocName&gt;&#10;  &lt;VariantName&gt;Отчет по МР 003 (не редактировать)&lt;/VariantName&gt;&#10;  &lt;VariantLink&gt;59160545&lt;/VariantLink&gt;&#10;  &lt;ReportCode&gt;0F48C5D796DC4074BFC60B600E6B44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29D7B94-57EA-47FB-A525-C17A6AE35C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RFO3</dc:creator>
  <cp:lastModifiedBy>USER</cp:lastModifiedBy>
  <cp:lastPrinted>2025-04-15T08:09:50Z</cp:lastPrinted>
  <dcterms:created xsi:type="dcterms:W3CDTF">2025-04-10T06:34:50Z</dcterms:created>
  <dcterms:modified xsi:type="dcterms:W3CDTF">2025-04-15T08:09:53Z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МР 003 (не редактировать)(Аналитический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МР 003 (не редактировать)(5).xlsx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24.1.1241.1182277474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user_7_3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